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d-nakanishi\Dropbox\市議会活動\定例議会・臨時議会\2026年度\議案\"/>
    </mc:Choice>
  </mc:AlternateContent>
  <xr:revisionPtr revIDLastSave="0" documentId="13_ncr:1_{66B8D9A8-FB3D-4CD2-8668-BAC4EC002662}" xr6:coauthVersionLast="47" xr6:coauthVersionMax="47" xr10:uidLastSave="{00000000-0000-0000-0000-000000000000}"/>
  <bookViews>
    <workbookView xWindow="-120" yWindow="-120" windowWidth="29040" windowHeight="15720" xr2:uid="{00000000-000D-0000-FFFF-FFFF00000000}"/>
  </bookViews>
  <sheets>
    <sheet name="増減一覧（全）" sheetId="1" r:id="rId1"/>
    <sheet name="増額上位15" sheetId="2" r:id="rId2"/>
    <sheet name="減額上位15" sheetId="3" r:id="rId3"/>
    <sheet name="新規上位15" sheetId="4" r:id="rId4"/>
    <sheet name="終了上位15" sheetId="5" r:id="rId5"/>
  </sheets>
  <calcPr calcId="181029"/>
</workbook>
</file>

<file path=xl/calcChain.xml><?xml version="1.0" encoding="utf-8"?>
<calcChain xmlns="http://schemas.openxmlformats.org/spreadsheetml/2006/main">
  <c r="G17" i="2" l="1"/>
  <c r="H17" i="2" s="1"/>
  <c r="H2" i="2"/>
  <c r="G2" i="2"/>
  <c r="D18" i="2"/>
  <c r="E18" i="2" s="1"/>
  <c r="D17" i="2"/>
  <c r="E17" i="2" s="1"/>
  <c r="G207" i="1"/>
  <c r="G208" i="1"/>
</calcChain>
</file>

<file path=xl/sharedStrings.xml><?xml version="1.0" encoding="utf-8"?>
<sst xmlns="http://schemas.openxmlformats.org/spreadsheetml/2006/main" count="849" uniqueCount="237">
  <si>
    <t>事業名（表示）</t>
  </si>
  <si>
    <t>事業名(R7)</t>
  </si>
  <si>
    <t>事業名(R8)</t>
  </si>
  <si>
    <t>R7(千円)</t>
  </si>
  <si>
    <t>R8(千円)</t>
  </si>
  <si>
    <t>増減(千円)</t>
  </si>
  <si>
    <t>増減率(%)</t>
  </si>
  <si>
    <t>区分</t>
  </si>
  <si>
    <t>全市民向け商品券配布事業</t>
  </si>
  <si>
    <t>新規</t>
  </si>
  <si>
    <t>ごみ処理施設解体事業</t>
  </si>
  <si>
    <t>地域資源活用価値創出整備事業</t>
  </si>
  <si>
    <t>児童扶養手当</t>
  </si>
  <si>
    <t>タブレット端末更新事業</t>
  </si>
  <si>
    <t>放課後児童健全育成等事業</t>
  </si>
  <si>
    <t>経営構造改善事業（荒川地区製氷施設改築）</t>
  </si>
  <si>
    <t>学校給食費負担軽減事業（中学生）</t>
  </si>
  <si>
    <t>道路法面の土砂災害防止対策</t>
  </si>
  <si>
    <t>生活保護費追加給付事業</t>
  </si>
  <si>
    <t>漁港整備事業（単独事業）大宝漁港海岸自然災害防止事業</t>
  </si>
  <si>
    <t>公開型ＧＩＳ構築等事業</t>
  </si>
  <si>
    <t>農地整備事業(経営体（久賀地区）（寺脇地区）寺脇地区土地改良事業運営事業費補助金</t>
  </si>
  <si>
    <t>妊婦のための支援給付事業</t>
  </si>
  <si>
    <t>学校ネットワーク更新事業</t>
  </si>
  <si>
    <t>ＩＣＴ教育強化事業</t>
  </si>
  <si>
    <t>畑地帯総合整備事業（富江・日の出地区）</t>
  </si>
  <si>
    <t>母子保健ＤＸ推進事業</t>
  </si>
  <si>
    <t>障害者関係市単独助成事業</t>
  </si>
  <si>
    <t>人材確保推進事業</t>
  </si>
  <si>
    <t>医療的ケア児保育支援事業</t>
  </si>
  <si>
    <t>観光ガイド人材育成事業</t>
  </si>
  <si>
    <t>公共ライドシェア実証事業</t>
  </si>
  <si>
    <t>ＲＰＡ（業務自動化）活用事業</t>
  </si>
  <si>
    <t>全国離島交流中学生野球（文化会館）舞台照明設備改修</t>
  </si>
  <si>
    <t>農産物産地化支援事業</t>
  </si>
  <si>
    <t>文化振興事業</t>
  </si>
  <si>
    <t>海上タクシー等安全整備費</t>
  </si>
  <si>
    <t>ＬＩＮＥを活用したオンライン予約・申請事業</t>
  </si>
  <si>
    <t>福江城址周辺街路灯設置事業</t>
  </si>
  <si>
    <t>商店街再生プロジェクト</t>
  </si>
  <si>
    <t>保育所等におけるＩＣＴ化推進事業費補助金（午睡チェックセンサー）</t>
  </si>
  <si>
    <t>乳児等通園支援事業</t>
  </si>
  <si>
    <t>雇用対策事業</t>
  </si>
  <si>
    <t>ハラスメント対策事業</t>
  </si>
  <si>
    <t>保育環境改善等事業</t>
  </si>
  <si>
    <t>終了/未計上</t>
  </si>
  <si>
    <t>五島市ゆかりのアニメ上映会開催事業</t>
  </si>
  <si>
    <t>奈留高校海外語学研修費</t>
  </si>
  <si>
    <t>商店街等を核とする地域するイベント開催等に取り組む商店街を支援のにぎわい創出支援事業</t>
  </si>
  <si>
    <t>鉄砲州川都市下水路改修事業</t>
  </si>
  <si>
    <t>全国離島交流中学生野球（文化会館）舞台照明各種ライト更新</t>
  </si>
  <si>
    <t>長寿命化改修基礎調査事業</t>
  </si>
  <si>
    <t>堂崎教会展示再整備事業</t>
  </si>
  <si>
    <t>就職氷河期世代活躍支援事業</t>
  </si>
  <si>
    <t>ワシントニアヤシ根元伐採事業</t>
  </si>
  <si>
    <t>女性就業支援事業</t>
  </si>
  <si>
    <t>ＲＰＡ（業務自動化）導入等事業</t>
  </si>
  <si>
    <t>子どもの遊び場対策事業</t>
  </si>
  <si>
    <t>部活動備品購入事業</t>
  </si>
  <si>
    <t>国民文化祭開催事業</t>
  </si>
  <si>
    <t>障害者関係市単独補助事業</t>
  </si>
  <si>
    <t>土地取得事業費</t>
  </si>
  <si>
    <t>「プロジェクトＧ」小学校からの英語習得事業</t>
  </si>
  <si>
    <t>民間建築物アスベスト改修事業</t>
  </si>
  <si>
    <t>県道拡幅に伴う本山小学校整備事業</t>
  </si>
  <si>
    <t>畑地帯総合整備事業（富江・日の出地区）（富江・山下地区）</t>
  </si>
  <si>
    <t>都市計画マスタープラン改定事業</t>
  </si>
  <si>
    <t>農地整備事業(経営体（久賀地区）（寺脇地区）</t>
  </si>
  <si>
    <t>ハザードマップ作成事業</t>
  </si>
  <si>
    <t>光情報通信網撤去事業</t>
  </si>
  <si>
    <t>岳～別テ久保線道路整備事業</t>
  </si>
  <si>
    <t>県知事選挙費</t>
  </si>
  <si>
    <t>肉用牛経営緊急支援事業</t>
  </si>
  <si>
    <t>重層的支援体制整備事業</t>
  </si>
  <si>
    <t>定額減税に係る補足給付金給付事業</t>
  </si>
  <si>
    <t>中央公園施設整備事業</t>
  </si>
  <si>
    <t>漁港整備事業（単独事業）柏漁港海岸自然災害防止事業</t>
  </si>
  <si>
    <t>通学支援事業（崎山）</t>
  </si>
  <si>
    <t>放課後児童健全育成事業</t>
  </si>
  <si>
    <t>児童扶養手当対策事業</t>
  </si>
  <si>
    <t>職員用情報系パソコン更新事業</t>
  </si>
  <si>
    <t>ゼロカーボンシティ推進事業</t>
  </si>
  <si>
    <t>継続</t>
  </si>
  <si>
    <t>港湾整備事業費</t>
  </si>
  <si>
    <t>ケーブルテレビ放送設備整備支援事業</t>
  </si>
  <si>
    <t>ふるさとづくり寄附金</t>
  </si>
  <si>
    <t>中央公園施設長寿命化事業</t>
  </si>
  <si>
    <t>漁港整備事業</t>
  </si>
  <si>
    <t>街路整備事業</t>
  </si>
  <si>
    <t>市営住宅維持管理事業</t>
  </si>
  <si>
    <t>福江総合福祉保健センター改修事業</t>
  </si>
  <si>
    <t>福江17号線道路整備事業</t>
  </si>
  <si>
    <t>第１丸木住宅建替事業</t>
  </si>
  <si>
    <t>後期高齢者医療広域連合納付金</t>
  </si>
  <si>
    <t>消防施設（設備）整備事業</t>
  </si>
  <si>
    <t>有人国境離島法関連交付金事業</t>
  </si>
  <si>
    <t>総務費（直営診療施設勘定）</t>
  </si>
  <si>
    <t>新たにチャレンジ水産経営応援事業</t>
  </si>
  <si>
    <t>予防接種事業</t>
  </si>
  <si>
    <t>諸支出金</t>
  </si>
  <si>
    <t>農作物等有害鳥獣対策事業</t>
  </si>
  <si>
    <t>五島食肉センター管理運営事業</t>
  </si>
  <si>
    <t>戦略産品輸送費支援事業</t>
  </si>
  <si>
    <t>クリーンセンター管理運営事業</t>
  </si>
  <si>
    <t>スポーツ振興対策事業</t>
  </si>
  <si>
    <t>六方線整備事業</t>
  </si>
  <si>
    <t>漁業後継者育成事業</t>
  </si>
  <si>
    <t>障害者（児）自立支援給付事業</t>
  </si>
  <si>
    <t>集落支援員事業</t>
  </si>
  <si>
    <t>特別支援教育支援員配置事業</t>
  </si>
  <si>
    <t>財産区管理費</t>
  </si>
  <si>
    <t>老人ホーム入所措置事業</t>
  </si>
  <si>
    <t>こども見守り事業</t>
  </si>
  <si>
    <t>生活困窮者自立支援事業</t>
  </si>
  <si>
    <t>奥浦湾浮桟橋撤去事業</t>
  </si>
  <si>
    <t>世界遺産保存整備事業</t>
  </si>
  <si>
    <t>保育所等副食費助成事業</t>
  </si>
  <si>
    <t>中小企業支援事業</t>
  </si>
  <si>
    <t>特定健康診査等事業費</t>
  </si>
  <si>
    <t>介護職員宿舎借上支援事業</t>
  </si>
  <si>
    <t>森林病害虫防除事業</t>
  </si>
  <si>
    <t>五島牛肥育振興推進事業</t>
  </si>
  <si>
    <t>生きる力づくり読書推進事業</t>
  </si>
  <si>
    <t>ふるさと活性化貢献支援事業</t>
  </si>
  <si>
    <t>不妊治療支援事業</t>
  </si>
  <si>
    <t>語学指導等を行う外国青年(ＡＬＴ)招致事業</t>
  </si>
  <si>
    <t>学校適応支援員配置事業</t>
  </si>
  <si>
    <t>道路美化事業</t>
  </si>
  <si>
    <t>デマンド型乗合タクシー</t>
  </si>
  <si>
    <t>家族留学受入事業</t>
  </si>
  <si>
    <t>環境保全型農業直接支払自然環境の保全に資する農業生産活動を支援交付金事業</t>
  </si>
  <si>
    <t>体験型観光推進事業</t>
  </si>
  <si>
    <t>教員業務支援員配置事業</t>
  </si>
  <si>
    <t>道路環境整備事業（フラワーロード）</t>
  </si>
  <si>
    <t>森林環境保全直接支援事業</t>
  </si>
  <si>
    <t>鐙瀬ビジターセンター</t>
  </si>
  <si>
    <t>介護人材確保対策事業</t>
  </si>
  <si>
    <t>新生活交通維持事業</t>
  </si>
  <si>
    <t>産後ケア事業</t>
  </si>
  <si>
    <t>介護サービス事業費（介護サービス事業勘定）</t>
  </si>
  <si>
    <t>老人クラブ活動費等助成事業</t>
  </si>
  <si>
    <t>スクールソーシャルワーカー配置事業</t>
  </si>
  <si>
    <t>林道開設事業</t>
  </si>
  <si>
    <t>水産物販路拡大事業</t>
  </si>
  <si>
    <t>五島列島夕やけマラソン大会</t>
  </si>
  <si>
    <t>五島日本語学校推進事業</t>
  </si>
  <si>
    <t>漁業用燃油高騰対策事業</t>
  </si>
  <si>
    <t>高齢者交通安全対策事業</t>
  </si>
  <si>
    <t>シルバー人材センター</t>
  </si>
  <si>
    <t>児童健全育成事業</t>
  </si>
  <si>
    <t>多面的機能支払交付金</t>
  </si>
  <si>
    <t>小規模構造物整備事業</t>
  </si>
  <si>
    <t>未熟児養育医療費</t>
  </si>
  <si>
    <t>空き家deミライ創出事業</t>
  </si>
  <si>
    <t>森林環境譲与税関係経費</t>
  </si>
  <si>
    <t>カネミ油症対策事業</t>
  </si>
  <si>
    <t>椿振興事業</t>
  </si>
  <si>
    <t>長寿祝金事業</t>
  </si>
  <si>
    <t>保育所アクションプログラム事業</t>
  </si>
  <si>
    <t>五島モンパルナス構想推進事業</t>
  </si>
  <si>
    <t>健康増進事業</t>
  </si>
  <si>
    <t>山本二三美術館管理運営事業</t>
  </si>
  <si>
    <t>公民館講座開催事業</t>
  </si>
  <si>
    <t>交通船事業費</t>
  </si>
  <si>
    <t>農業用燃油高騰対策事業</t>
  </si>
  <si>
    <t>特定地域づくり事業</t>
  </si>
  <si>
    <t>移動販売支援事業</t>
  </si>
  <si>
    <t>農業次世代人材投資事業</t>
  </si>
  <si>
    <t>農地中間管理事業</t>
  </si>
  <si>
    <t>関係人口創出事業</t>
  </si>
  <si>
    <t>磯焼け対策事業（人材</t>
  </si>
  <si>
    <t>情報化推進事業</t>
  </si>
  <si>
    <t>奨学資金貸付及び給付事業</t>
  </si>
  <si>
    <t>企業誘致プロモーション事業</t>
  </si>
  <si>
    <t>電気自動車導入促進事業</t>
  </si>
  <si>
    <t>保健事業費</t>
  </si>
  <si>
    <t>有機農業産地づくり推進事業</t>
  </si>
  <si>
    <t>地域支援事業費</t>
  </si>
  <si>
    <t>介護福祉士養成校及びへの奨学金等支給支援事業</t>
  </si>
  <si>
    <t>地域の絆再生事業</t>
  </si>
  <si>
    <t>浮体式洋上風力発電漁業振興基金活用事業</t>
  </si>
  <si>
    <t>ジオパーク推進事業</t>
  </si>
  <si>
    <t>スマート巡回診療推進</t>
  </si>
  <si>
    <t>重要文化的景観保護推進事業</t>
  </si>
  <si>
    <t>スポーツ交流人口拡大推進事業</t>
  </si>
  <si>
    <t>福祉医療費助成事業</t>
  </si>
  <si>
    <t>地籍調査事業</t>
  </si>
  <si>
    <t>肉用牛繁殖雌牛導入事業</t>
  </si>
  <si>
    <t>特定空家等解体事業（緊急安全代行措置）（略式代執行措置）</t>
  </si>
  <si>
    <t>道路維持補修事業</t>
  </si>
  <si>
    <t>病院企業団運営費負担金</t>
  </si>
  <si>
    <t>学校給食センター管理運営事業</t>
  </si>
  <si>
    <t>多郎島～笠山線走行環境整備事業</t>
  </si>
  <si>
    <t>国民健康保険事業費納付金</t>
  </si>
  <si>
    <t>就学援助費助成事業</t>
  </si>
  <si>
    <t>本山101号線道路整備事業</t>
  </si>
  <si>
    <t>児童手当</t>
  </si>
  <si>
    <t>舗装整備事業</t>
  </si>
  <si>
    <t>地域おこし協力隊事業</t>
  </si>
  <si>
    <t>ＵＩターン促進事業</t>
  </si>
  <si>
    <t>総務費（事業勘定）</t>
  </si>
  <si>
    <t>奈留地区教職員住宅改修事業</t>
  </si>
  <si>
    <t>物産振興対策事業</t>
  </si>
  <si>
    <t>中山間地域等直接支払事業</t>
  </si>
  <si>
    <t>浄化槽設置整備事業</t>
  </si>
  <si>
    <t>辺地対策道路整備事業</t>
  </si>
  <si>
    <t>市単独道路整備事業</t>
  </si>
  <si>
    <t>生活保護扶助費</t>
  </si>
  <si>
    <t>橋りょう長寿命化修繕事業</t>
  </si>
  <si>
    <t>公共施設整備等基金</t>
  </si>
  <si>
    <t>離島航空路線確保対策事業</t>
  </si>
  <si>
    <t>離島漁業再生支援交付金</t>
  </si>
  <si>
    <t>福江衛生センター管理運営事業</t>
  </si>
  <si>
    <t>認定こども園運営費</t>
  </si>
  <si>
    <t>地域経済循環創造事業（ふるさと融資）</t>
  </si>
  <si>
    <t>道路整備事業</t>
  </si>
  <si>
    <t>保育所運営費</t>
  </si>
  <si>
    <t>脱炭素化への取組</t>
  </si>
  <si>
    <t>防災行政無線整備事業</t>
  </si>
  <si>
    <t>2026五島長崎国際トライアスロン大会（バラモンキング）</t>
  </si>
  <si>
    <t>2025五島長崎国際トライアスロン大会（バラモンキング）</t>
  </si>
  <si>
    <t>継続（名称差）</t>
  </si>
  <si>
    <t>事業名</t>
  </si>
  <si>
    <t>タブレット端末更新事業</t>
    <phoneticPr fontId="2"/>
  </si>
  <si>
    <t>総務費（直営診療施設勘定）</t>
    <phoneticPr fontId="2"/>
  </si>
  <si>
    <t>有人国境離島法関連交付金事業</t>
    <phoneticPr fontId="2"/>
  </si>
  <si>
    <t>国境離島雇用拡充</t>
    <rPh sb="0" eb="4">
      <t>コッキョウリトウ</t>
    </rPh>
    <rPh sb="4" eb="8">
      <t>コヨウカクジュウ</t>
    </rPh>
    <phoneticPr fontId="2"/>
  </si>
  <si>
    <t>漁港整備事業（単独事業）大宝漁港海岸自然災害防止事業</t>
    <phoneticPr fontId="2"/>
  </si>
  <si>
    <t>新たにチャレンジ水産経営応援事業</t>
    <phoneticPr fontId="2"/>
  </si>
  <si>
    <t>五島食肉センター管理運営事業</t>
    <phoneticPr fontId="2"/>
  </si>
  <si>
    <t>食肉センター指定管理料</t>
    <rPh sb="0" eb="2">
      <t>ショクニク</t>
    </rPh>
    <rPh sb="6" eb="11">
      <t>シテイカンリリョウ</t>
    </rPh>
    <phoneticPr fontId="2"/>
  </si>
  <si>
    <t>「プロジェクトＧ」小学校からの英語習得事業</t>
    <phoneticPr fontId="2"/>
  </si>
  <si>
    <t>継続</t>
    <rPh sb="0" eb="2">
      <t>ケイゾク</t>
    </rPh>
    <phoneticPr fontId="2"/>
  </si>
  <si>
    <t>ハザードマップ作成事業</t>
    <phoneticPr fontId="2"/>
  </si>
  <si>
    <t>R7年不用額</t>
    <rPh sb="2" eb="3">
      <t>ネン</t>
    </rPh>
    <rPh sb="3" eb="6">
      <t>フヨウガク</t>
    </rPh>
    <phoneticPr fontId="2"/>
  </si>
  <si>
    <t>差額</t>
    <rPh sb="0" eb="2">
      <t>サガク</t>
    </rPh>
    <phoneticPr fontId="2"/>
  </si>
  <si>
    <t>執行率</t>
    <rPh sb="0" eb="3">
      <t>シッコウリツ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</si>
</sst>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4" x14ac:knownFonts="1">
    <font>
      <sz val="11"/>
      <color theme="1"/>
      <name val="ＭＳ Ｐゴシック"/>
      <family val="2"/>
      <scheme val="minor"/>
    </font>
    <font>
      <b/>
      <sz val="11"/>
      <name val="ＭＳ Ｐゴシック"/>
      <family val="3"/>
      <charset val="128"/>
    </font>
    <font>
      <sz val="6"/>
      <name val="ＭＳ Ｐゴシック"/>
      <family val="3"/>
      <charset val="128"/>
      <scheme val="minor"/>
    </font>
    <font>
      <sz val="11"/>
      <color theme="1"/>
      <name val="ＭＳ Ｐゴシック"/>
      <family val="2"/>
      <scheme val="minor"/>
    </font>
  </fonts>
  <fills count="5">
    <fill>
      <patternFill patternType="none"/>
    </fill>
    <fill>
      <patternFill patternType="gray125"/>
    </fill>
    <fill>
      <patternFill patternType="solid">
        <fgColor rgb="FFE6E6E6"/>
      </patternFill>
    </fill>
    <fill>
      <patternFill patternType="solid">
        <fgColor theme="1" tint="0.34998626667073579"/>
        <bgColor indexed="64"/>
      </patternFill>
    </fill>
    <fill>
      <patternFill patternType="solid">
        <fgColor rgb="FFFFFF00"/>
        <bgColor indexed="64"/>
      </patternFill>
    </fill>
  </fills>
  <borders count="1">
    <border>
      <left/>
      <right/>
      <top/>
      <bottom/>
      <diagonal/>
    </border>
  </borders>
  <cellStyleXfs count="2">
    <xf numFmtId="0" fontId="0" fillId="0" borderId="0"/>
    <xf numFmtId="9" fontId="3" fillId="0" borderId="0" applyFont="0" applyFill="0" applyBorder="0" applyAlignment="0" applyProtection="0">
      <alignment vertical="center"/>
    </xf>
  </cellStyleXfs>
  <cellXfs count="13">
    <xf numFmtId="0" fontId="0" fillId="0" borderId="0" xfId="0"/>
    <xf numFmtId="0" fontId="1" fillId="2" borderId="0" xfId="0" applyFont="1" applyFill="1" applyAlignment="1">
      <alignment horizontal="center" vertical="center" wrapText="1"/>
    </xf>
    <xf numFmtId="0" fontId="0" fillId="0" borderId="0" xfId="0" applyAlignment="1">
      <alignment vertical="top" wrapText="1"/>
    </xf>
    <xf numFmtId="3" fontId="0" fillId="0" borderId="0" xfId="0" applyNumberFormat="1" applyAlignment="1">
      <alignment vertical="top" wrapText="1"/>
    </xf>
    <xf numFmtId="176" fontId="0" fillId="0" borderId="0" xfId="0" applyNumberFormat="1" applyAlignment="1">
      <alignment vertical="top" wrapText="1"/>
    </xf>
    <xf numFmtId="3" fontId="0" fillId="0" borderId="0" xfId="0" applyNumberFormat="1"/>
    <xf numFmtId="176" fontId="0" fillId="0" borderId="0" xfId="0" applyNumberFormat="1"/>
    <xf numFmtId="0" fontId="0" fillId="3" borderId="0" xfId="0" applyFill="1" applyAlignment="1">
      <alignment vertical="top" wrapText="1"/>
    </xf>
    <xf numFmtId="3" fontId="0" fillId="3" borderId="0" xfId="0" applyNumberFormat="1" applyFill="1" applyAlignment="1">
      <alignment vertical="top" wrapText="1"/>
    </xf>
    <xf numFmtId="0" fontId="0" fillId="4" borderId="0" xfId="0" applyFill="1" applyAlignment="1">
      <alignment vertical="top" wrapText="1"/>
    </xf>
    <xf numFmtId="3" fontId="0" fillId="4" borderId="0" xfId="0" applyNumberFormat="1" applyFill="1" applyAlignment="1">
      <alignment vertical="top" wrapText="1"/>
    </xf>
    <xf numFmtId="176" fontId="0" fillId="4" borderId="0" xfId="0" applyNumberFormat="1" applyFill="1" applyAlignment="1">
      <alignment vertical="top" wrapText="1"/>
    </xf>
    <xf numFmtId="9" fontId="0" fillId="0" borderId="0" xfId="1" applyFont="1" applyAlignment="1"/>
  </cellXfs>
  <cellStyles count="2">
    <cellStyle name="パーセント" xfId="1" builtinId="5"/>
    <cellStyle name="標準" xfId="0" builtinId="0"/>
  </cellStyles>
  <dxfs count="4">
    <dxf>
      <numFmt numFmtId="0" formatCode="General"/>
    </dxf>
    <dxf>
      <numFmt numFmtId="3" formatCode="#,##0"/>
    </dxf>
    <dxf>
      <alignment horizontal="general" vertical="top" textRotation="0" wrapText="1" indent="0" justifyLastLine="0" shrinkToFit="0" readingOrder="0"/>
    </dxf>
    <dxf>
      <alignment horizontal="general" vertical="top"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増減一覧全Tbl" displayName="増減一覧全Tbl" ref="A1:H208">
  <autoFilter ref="A1:H208" xr:uid="{00000000-0009-0000-0100-000001000000}"/>
  <sortState xmlns:xlrd2="http://schemas.microsoft.com/office/spreadsheetml/2017/richdata2" ref="A69:H208">
    <sortCondition descending="1" ref="H1:H208"/>
  </sortState>
  <tableColumns count="8">
    <tableColumn id="8" xr3:uid="{00000000-0010-0000-0000-000008000000}" name="区分" dataDxfId="3"/>
    <tableColumn id="1" xr3:uid="{00000000-0010-0000-0000-000001000000}" name="事業名（表示）"/>
    <tableColumn id="3" xr3:uid="{00000000-0010-0000-0000-000003000000}" name="事業名(R8)" dataDxfId="2"/>
    <tableColumn id="2" xr3:uid="{00000000-0010-0000-0000-000002000000}" name="事業名(R7)"/>
    <tableColumn id="4" xr3:uid="{00000000-0010-0000-0000-000004000000}" name="R7(千円)"/>
    <tableColumn id="5" xr3:uid="{00000000-0010-0000-0000-000005000000}" name="R8(千円)"/>
    <tableColumn id="6" xr3:uid="{00000000-0010-0000-0000-000006000000}" name="増減(千円)"/>
    <tableColumn id="7" xr3:uid="{00000000-0010-0000-0000-000007000000}" name="増減率(%)"/>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増額上位15Tbl" displayName="増額上位15Tbl" ref="A1:H18">
  <autoFilter ref="A1:H18" xr:uid="{00000000-0009-0000-0100-000002000000}"/>
  <tableColumns count="8">
    <tableColumn id="1" xr3:uid="{00000000-0010-0000-0100-000001000000}" name="事業名"/>
    <tableColumn id="2" xr3:uid="{00000000-0010-0000-0100-000002000000}" name="R7(千円)"/>
    <tableColumn id="3" xr3:uid="{00000000-0010-0000-0100-000003000000}" name="R8(千円)"/>
    <tableColumn id="4" xr3:uid="{00000000-0010-0000-0100-000004000000}" name="増減(千円)"/>
    <tableColumn id="5" xr3:uid="{00000000-0010-0000-0100-000005000000}" name="増減率(%)"/>
    <tableColumn id="6" xr3:uid="{B8F75BAC-EEFB-46D2-B2CC-7137930B2F84}" name="R7年不用額"/>
    <tableColumn id="7" xr3:uid="{5AFE8570-DD26-4D2C-BA36-89F46C2D3AD5}" name="差額" dataDxfId="1">
      <calculatedColumnFormula>増額上位15Tbl[[#This Row],[R7(千円)]]-増額上位15Tbl[[#This Row],[R7年不用額]]</calculatedColumnFormula>
    </tableColumn>
    <tableColumn id="8" xr3:uid="{268548A1-0879-43B7-9E6B-41334DF6E29D}" name="執行率" dataDxfId="0">
      <calculatedColumnFormula>増額上位15Tbl[[#This Row],[差額]]/増額上位15Tbl[[#This Row],[R7(千円)]]</calculatedColumnFormula>
    </tableColumn>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減額上位15Tbl" displayName="減額上位15Tbl" ref="A1:E16">
  <autoFilter ref="A1:E16" xr:uid="{00000000-0009-0000-0100-000003000000}"/>
  <tableColumns count="5">
    <tableColumn id="1" xr3:uid="{00000000-0010-0000-0200-000001000000}" name="事業名"/>
    <tableColumn id="2" xr3:uid="{00000000-0010-0000-0200-000002000000}" name="R7(千円)"/>
    <tableColumn id="3" xr3:uid="{00000000-0010-0000-0200-000003000000}" name="R8(千円)"/>
    <tableColumn id="4" xr3:uid="{00000000-0010-0000-0200-000004000000}" name="増減(千円)"/>
    <tableColumn id="5" xr3:uid="{00000000-0010-0000-0200-000005000000}" name="増減率(%)"/>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新規上位15Tbl" displayName="新規上位15Tbl" ref="A1:B16">
  <autoFilter ref="A1:B16" xr:uid="{00000000-0009-0000-0100-000004000000}"/>
  <tableColumns count="2">
    <tableColumn id="1" xr3:uid="{00000000-0010-0000-0300-000001000000}" name="事業名"/>
    <tableColumn id="2" xr3:uid="{00000000-0010-0000-0300-000002000000}" name="R8(千円)"/>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終了上位15Tbl" displayName="終了上位15Tbl" ref="A1:B16">
  <autoFilter ref="A1:B16" xr:uid="{00000000-0009-0000-0100-000005000000}"/>
  <tableColumns count="2">
    <tableColumn id="1" xr3:uid="{00000000-0010-0000-0400-000001000000}" name="事業名"/>
    <tableColumn id="2" xr3:uid="{00000000-0010-0000-0400-000002000000}" name="R7(千円)"/>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08"/>
  <sheetViews>
    <sheetView tabSelected="1" view="pageBreakPreview" zoomScale="115" zoomScaleNormal="115" zoomScaleSheetLayoutView="115" workbookViewId="0">
      <pane ySplit="1" topLeftCell="A2" activePane="bottomLeft" state="frozen"/>
      <selection pane="bottomLeft" activeCell="E10" sqref="E10"/>
    </sheetView>
  </sheetViews>
  <sheetFormatPr defaultRowHeight="13.5" x14ac:dyDescent="0.15"/>
  <cols>
    <col min="2" max="2" width="44" hidden="1" customWidth="1"/>
    <col min="3" max="3" width="42" customWidth="1"/>
    <col min="4" max="4" width="44" customWidth="1"/>
    <col min="6" max="8" width="11" customWidth="1"/>
    <col min="9" max="9" width="23" customWidth="1"/>
  </cols>
  <sheetData>
    <row r="1" spans="1:8" x14ac:dyDescent="0.15">
      <c r="A1" s="1" t="s">
        <v>7</v>
      </c>
      <c r="B1" s="1" t="s">
        <v>0</v>
      </c>
      <c r="C1" s="1" t="s">
        <v>2</v>
      </c>
      <c r="D1" s="1" t="s">
        <v>1</v>
      </c>
      <c r="E1" s="1" t="s">
        <v>3</v>
      </c>
      <c r="F1" s="1" t="s">
        <v>4</v>
      </c>
      <c r="G1" s="1" t="s">
        <v>5</v>
      </c>
      <c r="H1" s="1" t="s">
        <v>6</v>
      </c>
    </row>
    <row r="2" spans="1:8" x14ac:dyDescent="0.15">
      <c r="A2" s="2" t="s">
        <v>9</v>
      </c>
      <c r="B2" s="2" t="s">
        <v>8</v>
      </c>
      <c r="C2" s="2" t="s">
        <v>8</v>
      </c>
      <c r="D2" s="2"/>
      <c r="E2" s="2"/>
      <c r="F2" s="3">
        <v>522712</v>
      </c>
      <c r="G2" s="3">
        <v>522712</v>
      </c>
      <c r="H2" s="2"/>
    </row>
    <row r="3" spans="1:8" x14ac:dyDescent="0.15">
      <c r="A3" s="2" t="s">
        <v>9</v>
      </c>
      <c r="B3" s="2" t="s">
        <v>10</v>
      </c>
      <c r="C3" s="2" t="s">
        <v>10</v>
      </c>
      <c r="D3" s="2"/>
      <c r="E3" s="2"/>
      <c r="F3" s="3">
        <v>267607</v>
      </c>
      <c r="G3" s="3">
        <v>267607</v>
      </c>
      <c r="H3" s="2"/>
    </row>
    <row r="4" spans="1:8" x14ac:dyDescent="0.15">
      <c r="A4" s="2" t="s">
        <v>9</v>
      </c>
      <c r="B4" s="2" t="s">
        <v>11</v>
      </c>
      <c r="C4" s="2" t="s">
        <v>11</v>
      </c>
      <c r="D4" s="2"/>
      <c r="E4" s="2"/>
      <c r="F4" s="3">
        <v>248547</v>
      </c>
      <c r="G4" s="3">
        <v>248547</v>
      </c>
      <c r="H4" s="2"/>
    </row>
    <row r="5" spans="1:8" x14ac:dyDescent="0.15">
      <c r="A5" s="2" t="s">
        <v>9</v>
      </c>
      <c r="B5" s="2" t="s">
        <v>223</v>
      </c>
      <c r="C5" s="2" t="s">
        <v>13</v>
      </c>
      <c r="D5" s="2"/>
      <c r="E5" s="2"/>
      <c r="F5" s="3">
        <v>121495</v>
      </c>
      <c r="G5" s="3">
        <v>121495</v>
      </c>
      <c r="H5" s="2"/>
    </row>
    <row r="6" spans="1:8" x14ac:dyDescent="0.15">
      <c r="A6" s="2" t="s">
        <v>9</v>
      </c>
      <c r="B6" s="2" t="s">
        <v>15</v>
      </c>
      <c r="C6" s="2" t="s">
        <v>15</v>
      </c>
      <c r="D6" s="2"/>
      <c r="E6" s="2"/>
      <c r="F6" s="3">
        <v>103518</v>
      </c>
      <c r="G6" s="3">
        <v>103518</v>
      </c>
      <c r="H6" s="2"/>
    </row>
    <row r="7" spans="1:8" x14ac:dyDescent="0.15">
      <c r="A7" s="2" t="s">
        <v>9</v>
      </c>
      <c r="B7" s="2" t="s">
        <v>16</v>
      </c>
      <c r="C7" s="2" t="s">
        <v>16</v>
      </c>
      <c r="D7" s="2"/>
      <c r="E7" s="2"/>
      <c r="F7" s="3">
        <v>93752</v>
      </c>
      <c r="G7" s="3">
        <v>93752</v>
      </c>
      <c r="H7" s="2"/>
    </row>
    <row r="8" spans="1:8" x14ac:dyDescent="0.15">
      <c r="A8" s="2" t="s">
        <v>9</v>
      </c>
      <c r="B8" s="2" t="s">
        <v>17</v>
      </c>
      <c r="C8" s="2" t="s">
        <v>17</v>
      </c>
      <c r="D8" s="2"/>
      <c r="E8" s="2"/>
      <c r="F8" s="3">
        <v>62208</v>
      </c>
      <c r="G8" s="3">
        <v>62208</v>
      </c>
      <c r="H8" s="2"/>
    </row>
    <row r="9" spans="1:8" x14ac:dyDescent="0.15">
      <c r="A9" s="2" t="s">
        <v>9</v>
      </c>
      <c r="B9" s="2" t="s">
        <v>18</v>
      </c>
      <c r="C9" s="2" t="s">
        <v>18</v>
      </c>
      <c r="D9" s="2"/>
      <c r="E9" s="2"/>
      <c r="F9" s="3">
        <v>47120</v>
      </c>
      <c r="G9" s="3">
        <v>47120</v>
      </c>
      <c r="H9" s="2"/>
    </row>
    <row r="10" spans="1:8" ht="27" x14ac:dyDescent="0.15">
      <c r="A10" s="2" t="s">
        <v>9</v>
      </c>
      <c r="B10" s="2" t="s">
        <v>19</v>
      </c>
      <c r="C10" s="2" t="s">
        <v>19</v>
      </c>
      <c r="D10" s="2"/>
      <c r="E10" s="2"/>
      <c r="F10" s="3">
        <v>46702</v>
      </c>
      <c r="G10" s="3">
        <v>46702</v>
      </c>
      <c r="H10" s="2"/>
    </row>
    <row r="11" spans="1:8" x14ac:dyDescent="0.15">
      <c r="A11" s="2" t="s">
        <v>9</v>
      </c>
      <c r="B11" s="2" t="s">
        <v>20</v>
      </c>
      <c r="C11" s="2" t="s">
        <v>20</v>
      </c>
      <c r="D11" s="2"/>
      <c r="E11" s="2"/>
      <c r="F11" s="3">
        <v>40392</v>
      </c>
      <c r="G11" s="3">
        <v>40392</v>
      </c>
      <c r="H11" s="2"/>
    </row>
    <row r="12" spans="1:8" ht="27" x14ac:dyDescent="0.15">
      <c r="A12" s="2" t="s">
        <v>9</v>
      </c>
      <c r="B12" s="2" t="s">
        <v>21</v>
      </c>
      <c r="C12" s="2" t="s">
        <v>21</v>
      </c>
      <c r="D12" s="2"/>
      <c r="E12" s="2"/>
      <c r="F12" s="3">
        <v>40000</v>
      </c>
      <c r="G12" s="3">
        <v>40000</v>
      </c>
      <c r="H12" s="2"/>
    </row>
    <row r="13" spans="1:8" x14ac:dyDescent="0.15">
      <c r="A13" s="2" t="s">
        <v>9</v>
      </c>
      <c r="B13" s="2" t="s">
        <v>22</v>
      </c>
      <c r="C13" s="2" t="s">
        <v>22</v>
      </c>
      <c r="D13" s="2"/>
      <c r="E13" s="2"/>
      <c r="F13" s="3">
        <v>26077</v>
      </c>
      <c r="G13" s="3">
        <v>26077</v>
      </c>
      <c r="H13" s="2"/>
    </row>
    <row r="14" spans="1:8" x14ac:dyDescent="0.15">
      <c r="A14" s="2" t="s">
        <v>9</v>
      </c>
      <c r="B14" s="2" t="s">
        <v>23</v>
      </c>
      <c r="C14" s="2" t="s">
        <v>23</v>
      </c>
      <c r="D14" s="2"/>
      <c r="E14" s="2"/>
      <c r="F14" s="3">
        <v>23613</v>
      </c>
      <c r="G14" s="3">
        <v>23613</v>
      </c>
      <c r="H14" s="2"/>
    </row>
    <row r="15" spans="1:8" x14ac:dyDescent="0.15">
      <c r="A15" s="2" t="s">
        <v>9</v>
      </c>
      <c r="B15" s="2" t="s">
        <v>24</v>
      </c>
      <c r="C15" s="2" t="s">
        <v>24</v>
      </c>
      <c r="D15" s="2"/>
      <c r="E15" s="2"/>
      <c r="F15" s="3">
        <v>15968</v>
      </c>
      <c r="G15" s="3">
        <v>15968</v>
      </c>
      <c r="H15" s="2"/>
    </row>
    <row r="16" spans="1:8" x14ac:dyDescent="0.15">
      <c r="A16" s="2" t="s">
        <v>9</v>
      </c>
      <c r="B16" s="2" t="s">
        <v>25</v>
      </c>
      <c r="C16" s="2" t="s">
        <v>25</v>
      </c>
      <c r="D16" s="2"/>
      <c r="E16" s="2"/>
      <c r="F16" s="3">
        <v>13400</v>
      </c>
      <c r="G16" s="3">
        <v>13400</v>
      </c>
      <c r="H16" s="2"/>
    </row>
    <row r="17" spans="1:8" x14ac:dyDescent="0.15">
      <c r="A17" s="2" t="s">
        <v>9</v>
      </c>
      <c r="B17" s="2" t="s">
        <v>26</v>
      </c>
      <c r="C17" s="2" t="s">
        <v>26</v>
      </c>
      <c r="D17" s="2"/>
      <c r="E17" s="2"/>
      <c r="F17" s="3">
        <v>11194</v>
      </c>
      <c r="G17" s="3">
        <v>11194</v>
      </c>
      <c r="H17" s="2"/>
    </row>
    <row r="18" spans="1:8" x14ac:dyDescent="0.15">
      <c r="A18" s="2" t="s">
        <v>9</v>
      </c>
      <c r="B18" s="2" t="s">
        <v>27</v>
      </c>
      <c r="C18" s="2" t="s">
        <v>27</v>
      </c>
      <c r="D18" s="2"/>
      <c r="E18" s="2"/>
      <c r="F18" s="3">
        <v>8897</v>
      </c>
      <c r="G18" s="3">
        <v>8897</v>
      </c>
      <c r="H18" s="2"/>
    </row>
    <row r="19" spans="1:8" x14ac:dyDescent="0.15">
      <c r="A19" s="2" t="s">
        <v>9</v>
      </c>
      <c r="B19" s="2" t="s">
        <v>28</v>
      </c>
      <c r="C19" s="2" t="s">
        <v>28</v>
      </c>
      <c r="D19" s="2"/>
      <c r="E19" s="2"/>
      <c r="F19" s="3">
        <v>7600</v>
      </c>
      <c r="G19" s="3">
        <v>7600</v>
      </c>
      <c r="H19" s="2"/>
    </row>
    <row r="20" spans="1:8" x14ac:dyDescent="0.15">
      <c r="A20" s="2" t="s">
        <v>9</v>
      </c>
      <c r="B20" s="2" t="s">
        <v>29</v>
      </c>
      <c r="C20" s="2" t="s">
        <v>29</v>
      </c>
      <c r="D20" s="2"/>
      <c r="E20" s="2"/>
      <c r="F20" s="3">
        <v>6827</v>
      </c>
      <c r="G20" s="3">
        <v>6827</v>
      </c>
      <c r="H20" s="2"/>
    </row>
    <row r="21" spans="1:8" x14ac:dyDescent="0.15">
      <c r="A21" s="2" t="s">
        <v>9</v>
      </c>
      <c r="B21" s="2" t="s">
        <v>30</v>
      </c>
      <c r="C21" s="2" t="s">
        <v>30</v>
      </c>
      <c r="D21" s="2"/>
      <c r="E21" s="2"/>
      <c r="F21" s="3">
        <v>5390</v>
      </c>
      <c r="G21" s="3">
        <v>5390</v>
      </c>
      <c r="H21" s="2"/>
    </row>
    <row r="22" spans="1:8" x14ac:dyDescent="0.15">
      <c r="A22" s="2" t="s">
        <v>9</v>
      </c>
      <c r="B22" s="2" t="s">
        <v>31</v>
      </c>
      <c r="C22" s="2" t="s">
        <v>31</v>
      </c>
      <c r="D22" s="2"/>
      <c r="E22" s="2"/>
      <c r="F22" s="3">
        <v>5000</v>
      </c>
      <c r="G22" s="3">
        <v>5000</v>
      </c>
      <c r="H22" s="2"/>
    </row>
    <row r="23" spans="1:8" ht="27" x14ac:dyDescent="0.15">
      <c r="A23" s="2" t="s">
        <v>9</v>
      </c>
      <c r="B23" s="2" t="s">
        <v>33</v>
      </c>
      <c r="C23" s="2" t="s">
        <v>33</v>
      </c>
      <c r="D23" s="2"/>
      <c r="E23" s="2"/>
      <c r="F23" s="3">
        <v>3681</v>
      </c>
      <c r="G23" s="3">
        <v>3681</v>
      </c>
      <c r="H23" s="2"/>
    </row>
    <row r="24" spans="1:8" x14ac:dyDescent="0.15">
      <c r="A24" s="2" t="s">
        <v>9</v>
      </c>
      <c r="B24" s="2" t="s">
        <v>34</v>
      </c>
      <c r="C24" s="2" t="s">
        <v>34</v>
      </c>
      <c r="D24" s="2"/>
      <c r="E24" s="2"/>
      <c r="F24" s="3">
        <v>3568</v>
      </c>
      <c r="G24" s="3">
        <v>3568</v>
      </c>
      <c r="H24" s="2"/>
    </row>
    <row r="25" spans="1:8" x14ac:dyDescent="0.15">
      <c r="A25" s="2" t="s">
        <v>9</v>
      </c>
      <c r="B25" s="2" t="s">
        <v>35</v>
      </c>
      <c r="C25" s="2" t="s">
        <v>35</v>
      </c>
      <c r="D25" s="2"/>
      <c r="E25" s="2"/>
      <c r="F25" s="3">
        <v>3445</v>
      </c>
      <c r="G25" s="3">
        <v>3445</v>
      </c>
      <c r="H25" s="2"/>
    </row>
    <row r="26" spans="1:8" x14ac:dyDescent="0.15">
      <c r="A26" s="2" t="s">
        <v>9</v>
      </c>
      <c r="B26" s="2" t="s">
        <v>36</v>
      </c>
      <c r="C26" s="2" t="s">
        <v>36</v>
      </c>
      <c r="D26" s="2"/>
      <c r="E26" s="2"/>
      <c r="F26" s="3">
        <v>3400</v>
      </c>
      <c r="G26" s="3">
        <v>3400</v>
      </c>
      <c r="H26" s="2"/>
    </row>
    <row r="27" spans="1:8" x14ac:dyDescent="0.15">
      <c r="A27" s="2" t="s">
        <v>9</v>
      </c>
      <c r="B27" s="2" t="s">
        <v>37</v>
      </c>
      <c r="C27" s="2" t="s">
        <v>37</v>
      </c>
      <c r="D27" s="2"/>
      <c r="E27" s="2"/>
      <c r="F27" s="3">
        <v>2356</v>
      </c>
      <c r="G27" s="3">
        <v>2356</v>
      </c>
      <c r="H27" s="2"/>
    </row>
    <row r="28" spans="1:8" x14ac:dyDescent="0.15">
      <c r="A28" s="2" t="s">
        <v>9</v>
      </c>
      <c r="B28" s="2" t="s">
        <v>38</v>
      </c>
      <c r="C28" s="2" t="s">
        <v>38</v>
      </c>
      <c r="D28" s="2"/>
      <c r="E28" s="2"/>
      <c r="F28" s="3">
        <v>1969</v>
      </c>
      <c r="G28" s="3">
        <v>1969</v>
      </c>
      <c r="H28" s="2"/>
    </row>
    <row r="29" spans="1:8" x14ac:dyDescent="0.15">
      <c r="A29" s="2" t="s">
        <v>9</v>
      </c>
      <c r="B29" s="2" t="s">
        <v>39</v>
      </c>
      <c r="C29" s="2" t="s">
        <v>39</v>
      </c>
      <c r="D29" s="2"/>
      <c r="E29" s="2"/>
      <c r="F29" s="3">
        <v>1758</v>
      </c>
      <c r="G29" s="3">
        <v>1758</v>
      </c>
      <c r="H29" s="2"/>
    </row>
    <row r="30" spans="1:8" ht="27" x14ac:dyDescent="0.15">
      <c r="A30" s="2" t="s">
        <v>9</v>
      </c>
      <c r="B30" s="2" t="s">
        <v>40</v>
      </c>
      <c r="C30" s="2" t="s">
        <v>40</v>
      </c>
      <c r="D30" s="2"/>
      <c r="E30" s="2"/>
      <c r="F30" s="3">
        <v>1710</v>
      </c>
      <c r="G30" s="3">
        <v>1710</v>
      </c>
      <c r="H30" s="2"/>
    </row>
    <row r="31" spans="1:8" x14ac:dyDescent="0.15">
      <c r="A31" s="2" t="s">
        <v>9</v>
      </c>
      <c r="B31" s="2" t="s">
        <v>41</v>
      </c>
      <c r="C31" s="2" t="s">
        <v>41</v>
      </c>
      <c r="D31" s="2"/>
      <c r="E31" s="2"/>
      <c r="F31" s="3">
        <v>1416</v>
      </c>
      <c r="G31" s="3">
        <v>1416</v>
      </c>
      <c r="H31" s="2"/>
    </row>
    <row r="32" spans="1:8" x14ac:dyDescent="0.15">
      <c r="A32" s="2" t="s">
        <v>9</v>
      </c>
      <c r="B32" s="2" t="s">
        <v>42</v>
      </c>
      <c r="C32" s="2" t="s">
        <v>42</v>
      </c>
      <c r="D32" s="2"/>
      <c r="E32" s="2"/>
      <c r="F32" s="3">
        <v>1245</v>
      </c>
      <c r="G32" s="3">
        <v>1245</v>
      </c>
      <c r="H32" s="2"/>
    </row>
    <row r="33" spans="1:8" x14ac:dyDescent="0.15">
      <c r="A33" s="2" t="s">
        <v>9</v>
      </c>
      <c r="B33" s="2" t="s">
        <v>43</v>
      </c>
      <c r="C33" s="2" t="s">
        <v>43</v>
      </c>
      <c r="D33" s="2"/>
      <c r="E33" s="2"/>
      <c r="F33" s="3">
        <v>1165</v>
      </c>
      <c r="G33" s="3">
        <v>1165</v>
      </c>
      <c r="H33" s="2"/>
    </row>
    <row r="34" spans="1:8" ht="27" x14ac:dyDescent="0.15">
      <c r="A34" s="2" t="s">
        <v>45</v>
      </c>
      <c r="B34" s="2" t="s">
        <v>44</v>
      </c>
      <c r="C34" s="2"/>
      <c r="D34" s="2" t="s">
        <v>44</v>
      </c>
      <c r="E34" s="3">
        <v>1000</v>
      </c>
      <c r="F34" s="2"/>
      <c r="G34" s="3">
        <v>-1000</v>
      </c>
      <c r="H34" s="4">
        <v>-100</v>
      </c>
    </row>
    <row r="35" spans="1:8" ht="27" x14ac:dyDescent="0.15">
      <c r="A35" s="2" t="s">
        <v>45</v>
      </c>
      <c r="B35" s="2" t="s">
        <v>46</v>
      </c>
      <c r="C35" s="2"/>
      <c r="D35" s="2" t="s">
        <v>46</v>
      </c>
      <c r="E35" s="3">
        <v>1946</v>
      </c>
      <c r="F35" s="2"/>
      <c r="G35" s="3">
        <v>-1946</v>
      </c>
      <c r="H35" s="4">
        <v>-100</v>
      </c>
    </row>
    <row r="36" spans="1:8" ht="27" x14ac:dyDescent="0.15">
      <c r="A36" s="2" t="s">
        <v>45</v>
      </c>
      <c r="B36" s="2" t="s">
        <v>47</v>
      </c>
      <c r="C36" s="2"/>
      <c r="D36" s="2" t="s">
        <v>47</v>
      </c>
      <c r="E36" s="3">
        <v>2000</v>
      </c>
      <c r="F36" s="2"/>
      <c r="G36" s="3">
        <v>-2000</v>
      </c>
      <c r="H36" s="4">
        <v>-100</v>
      </c>
    </row>
    <row r="37" spans="1:8" ht="27" x14ac:dyDescent="0.15">
      <c r="A37" s="2" t="s">
        <v>45</v>
      </c>
      <c r="B37" s="2" t="s">
        <v>48</v>
      </c>
      <c r="C37" s="2"/>
      <c r="D37" s="2" t="s">
        <v>48</v>
      </c>
      <c r="E37" s="3">
        <v>2010</v>
      </c>
      <c r="F37" s="2"/>
      <c r="G37" s="3">
        <v>-2010</v>
      </c>
      <c r="H37" s="4">
        <v>-100</v>
      </c>
    </row>
    <row r="38" spans="1:8" ht="27" x14ac:dyDescent="0.15">
      <c r="A38" s="2" t="s">
        <v>45</v>
      </c>
      <c r="B38" s="2" t="s">
        <v>49</v>
      </c>
      <c r="C38" s="2"/>
      <c r="D38" s="2" t="s">
        <v>49</v>
      </c>
      <c r="E38" s="3">
        <v>3000</v>
      </c>
      <c r="F38" s="2"/>
      <c r="G38" s="3">
        <v>-3000</v>
      </c>
      <c r="H38" s="4">
        <v>-100</v>
      </c>
    </row>
    <row r="39" spans="1:8" ht="27" x14ac:dyDescent="0.15">
      <c r="A39" s="2" t="s">
        <v>45</v>
      </c>
      <c r="B39" s="2" t="s">
        <v>50</v>
      </c>
      <c r="C39" s="2"/>
      <c r="D39" s="2" t="s">
        <v>50</v>
      </c>
      <c r="E39" s="3">
        <v>3147</v>
      </c>
      <c r="F39" s="2"/>
      <c r="G39" s="3">
        <v>-3147</v>
      </c>
      <c r="H39" s="4">
        <v>-100</v>
      </c>
    </row>
    <row r="40" spans="1:8" ht="27" x14ac:dyDescent="0.15">
      <c r="A40" s="2" t="s">
        <v>45</v>
      </c>
      <c r="B40" s="2" t="s">
        <v>51</v>
      </c>
      <c r="C40" s="2"/>
      <c r="D40" s="2" t="s">
        <v>51</v>
      </c>
      <c r="E40" s="3">
        <v>3998</v>
      </c>
      <c r="F40" s="2"/>
      <c r="G40" s="3">
        <v>-3998</v>
      </c>
      <c r="H40" s="4">
        <v>-100</v>
      </c>
    </row>
    <row r="41" spans="1:8" ht="27" x14ac:dyDescent="0.15">
      <c r="A41" s="2" t="s">
        <v>45</v>
      </c>
      <c r="B41" s="2" t="s">
        <v>52</v>
      </c>
      <c r="C41" s="2"/>
      <c r="D41" s="2" t="s">
        <v>52</v>
      </c>
      <c r="E41" s="3">
        <v>4000</v>
      </c>
      <c r="F41" s="2"/>
      <c r="G41" s="3">
        <v>-4000</v>
      </c>
      <c r="H41" s="4">
        <v>-100</v>
      </c>
    </row>
    <row r="42" spans="1:8" ht="27" x14ac:dyDescent="0.15">
      <c r="A42" s="2" t="s">
        <v>45</v>
      </c>
      <c r="B42" s="2" t="s">
        <v>53</v>
      </c>
      <c r="C42" s="2"/>
      <c r="D42" s="2" t="s">
        <v>53</v>
      </c>
      <c r="E42" s="3">
        <v>4415</v>
      </c>
      <c r="F42" s="2"/>
      <c r="G42" s="3">
        <v>-4415</v>
      </c>
      <c r="H42" s="4">
        <v>-100</v>
      </c>
    </row>
    <row r="43" spans="1:8" ht="27" x14ac:dyDescent="0.15">
      <c r="A43" s="2" t="s">
        <v>45</v>
      </c>
      <c r="B43" s="2" t="s">
        <v>54</v>
      </c>
      <c r="C43" s="2"/>
      <c r="D43" s="2" t="s">
        <v>54</v>
      </c>
      <c r="E43" s="3">
        <v>4568</v>
      </c>
      <c r="F43" s="2"/>
      <c r="G43" s="3">
        <v>-4568</v>
      </c>
      <c r="H43" s="4">
        <v>-100</v>
      </c>
    </row>
    <row r="44" spans="1:8" ht="27" x14ac:dyDescent="0.15">
      <c r="A44" s="9" t="s">
        <v>45</v>
      </c>
      <c r="B44" s="2" t="s">
        <v>55</v>
      </c>
      <c r="C44" s="9"/>
      <c r="D44" s="9" t="s">
        <v>55</v>
      </c>
      <c r="E44" s="10">
        <v>5424</v>
      </c>
      <c r="F44" s="9"/>
      <c r="G44" s="10">
        <v>-5424</v>
      </c>
      <c r="H44" s="11">
        <v>-100</v>
      </c>
    </row>
    <row r="45" spans="1:8" ht="27" x14ac:dyDescent="0.15">
      <c r="A45" s="2" t="s">
        <v>45</v>
      </c>
      <c r="B45" s="2" t="s">
        <v>56</v>
      </c>
      <c r="C45" s="2"/>
      <c r="D45" s="2" t="s">
        <v>56</v>
      </c>
      <c r="E45" s="3">
        <v>6014</v>
      </c>
      <c r="F45" s="2"/>
      <c r="G45" s="3">
        <v>-6014</v>
      </c>
      <c r="H45" s="4">
        <v>-100</v>
      </c>
    </row>
    <row r="46" spans="1:8" ht="27" x14ac:dyDescent="0.15">
      <c r="A46" s="9" t="s">
        <v>45</v>
      </c>
      <c r="B46" s="2" t="s">
        <v>57</v>
      </c>
      <c r="C46" s="9"/>
      <c r="D46" s="9" t="s">
        <v>57</v>
      </c>
      <c r="E46" s="10">
        <v>6405</v>
      </c>
      <c r="F46" s="9"/>
      <c r="G46" s="10">
        <v>-6405</v>
      </c>
      <c r="H46" s="11">
        <v>-100</v>
      </c>
    </row>
    <row r="47" spans="1:8" ht="27" x14ac:dyDescent="0.15">
      <c r="A47" s="2" t="s">
        <v>45</v>
      </c>
      <c r="B47" s="2" t="s">
        <v>58</v>
      </c>
      <c r="C47" s="2"/>
      <c r="D47" s="2" t="s">
        <v>58</v>
      </c>
      <c r="E47" s="3">
        <v>6454</v>
      </c>
      <c r="F47" s="2"/>
      <c r="G47" s="3">
        <v>-6454</v>
      </c>
      <c r="H47" s="4">
        <v>-100</v>
      </c>
    </row>
    <row r="48" spans="1:8" ht="27" x14ac:dyDescent="0.15">
      <c r="A48" s="2" t="s">
        <v>45</v>
      </c>
      <c r="B48" s="2" t="s">
        <v>59</v>
      </c>
      <c r="C48" s="2"/>
      <c r="D48" s="2" t="s">
        <v>59</v>
      </c>
      <c r="E48" s="3">
        <v>8402</v>
      </c>
      <c r="F48" s="2"/>
      <c r="G48" s="3">
        <v>-8402</v>
      </c>
      <c r="H48" s="4">
        <v>-100</v>
      </c>
    </row>
    <row r="49" spans="1:8" ht="27" x14ac:dyDescent="0.15">
      <c r="A49" s="2" t="s">
        <v>45</v>
      </c>
      <c r="B49" s="2" t="s">
        <v>60</v>
      </c>
      <c r="C49" s="2"/>
      <c r="D49" s="2" t="s">
        <v>60</v>
      </c>
      <c r="E49" s="3">
        <v>8716</v>
      </c>
      <c r="F49" s="2"/>
      <c r="G49" s="3">
        <v>-8716</v>
      </c>
      <c r="H49" s="4">
        <v>-100</v>
      </c>
    </row>
    <row r="50" spans="1:8" ht="27" x14ac:dyDescent="0.15">
      <c r="A50" s="2" t="s">
        <v>45</v>
      </c>
      <c r="B50" s="2" t="s">
        <v>61</v>
      </c>
      <c r="C50" s="2"/>
      <c r="D50" s="2" t="s">
        <v>61</v>
      </c>
      <c r="E50" s="3">
        <v>11032</v>
      </c>
      <c r="F50" s="2"/>
      <c r="G50" s="3">
        <v>-11032</v>
      </c>
      <c r="H50" s="4">
        <v>-100</v>
      </c>
    </row>
    <row r="51" spans="1:8" x14ac:dyDescent="0.15">
      <c r="A51" s="2" t="s">
        <v>232</v>
      </c>
      <c r="B51" s="2" t="s">
        <v>62</v>
      </c>
      <c r="C51" s="2" t="s">
        <v>231</v>
      </c>
      <c r="D51" s="2" t="s">
        <v>231</v>
      </c>
      <c r="E51" s="3">
        <v>11180</v>
      </c>
      <c r="F51" s="3">
        <v>11056</v>
      </c>
      <c r="G51" s="3">
        <v>-11180</v>
      </c>
      <c r="H51" s="4">
        <v>-100</v>
      </c>
    </row>
    <row r="52" spans="1:8" ht="27" x14ac:dyDescent="0.15">
      <c r="A52" s="2" t="s">
        <v>45</v>
      </c>
      <c r="B52" s="2" t="s">
        <v>63</v>
      </c>
      <c r="C52" s="2"/>
      <c r="D52" s="2" t="s">
        <v>63</v>
      </c>
      <c r="E52" s="3">
        <v>11250</v>
      </c>
      <c r="F52" s="2"/>
      <c r="G52" s="3">
        <v>-11250</v>
      </c>
      <c r="H52" s="4">
        <v>-100</v>
      </c>
    </row>
    <row r="53" spans="1:8" ht="27" x14ac:dyDescent="0.15">
      <c r="A53" s="2" t="s">
        <v>45</v>
      </c>
      <c r="B53" s="2" t="s">
        <v>64</v>
      </c>
      <c r="C53" s="2"/>
      <c r="D53" s="2" t="s">
        <v>64</v>
      </c>
      <c r="E53" s="3">
        <v>11980</v>
      </c>
      <c r="F53" s="2"/>
      <c r="G53" s="3">
        <v>-11980</v>
      </c>
      <c r="H53" s="4">
        <v>-100</v>
      </c>
    </row>
    <row r="54" spans="1:8" ht="27" x14ac:dyDescent="0.15">
      <c r="A54" s="2" t="s">
        <v>45</v>
      </c>
      <c r="B54" s="2" t="s">
        <v>65</v>
      </c>
      <c r="C54" s="2"/>
      <c r="D54" s="2" t="s">
        <v>65</v>
      </c>
      <c r="E54" s="3">
        <v>13119</v>
      </c>
      <c r="F54" s="2"/>
      <c r="G54" s="3">
        <v>-13119</v>
      </c>
      <c r="H54" s="4">
        <v>-100</v>
      </c>
    </row>
    <row r="55" spans="1:8" ht="27" x14ac:dyDescent="0.15">
      <c r="A55" s="2" t="s">
        <v>45</v>
      </c>
      <c r="B55" s="2" t="s">
        <v>66</v>
      </c>
      <c r="C55" s="2"/>
      <c r="D55" s="2" t="s">
        <v>66</v>
      </c>
      <c r="E55" s="3">
        <v>13449</v>
      </c>
      <c r="F55" s="2"/>
      <c r="G55" s="3">
        <v>-13449</v>
      </c>
      <c r="H55" s="4">
        <v>-100</v>
      </c>
    </row>
    <row r="56" spans="1:8" ht="27" x14ac:dyDescent="0.15">
      <c r="A56" s="2" t="s">
        <v>45</v>
      </c>
      <c r="B56" s="2" t="s">
        <v>67</v>
      </c>
      <c r="C56" s="2"/>
      <c r="D56" s="2" t="s">
        <v>67</v>
      </c>
      <c r="E56" s="3">
        <v>16626</v>
      </c>
      <c r="F56" s="2"/>
      <c r="G56" s="3">
        <v>-16626</v>
      </c>
      <c r="H56" s="4">
        <v>-100</v>
      </c>
    </row>
    <row r="57" spans="1:8" ht="27" x14ac:dyDescent="0.15">
      <c r="A57" s="2" t="s">
        <v>45</v>
      </c>
      <c r="B57" s="2" t="s">
        <v>68</v>
      </c>
      <c r="C57" s="2"/>
      <c r="D57" s="2" t="s">
        <v>233</v>
      </c>
      <c r="E57" s="3">
        <v>18216</v>
      </c>
      <c r="F57" s="2"/>
      <c r="G57" s="3">
        <v>-18216</v>
      </c>
      <c r="H57" s="4">
        <v>-100</v>
      </c>
    </row>
    <row r="58" spans="1:8" ht="27" x14ac:dyDescent="0.15">
      <c r="A58" s="2" t="s">
        <v>45</v>
      </c>
      <c r="B58" s="2" t="s">
        <v>69</v>
      </c>
      <c r="C58" s="2"/>
      <c r="D58" s="2" t="s">
        <v>69</v>
      </c>
      <c r="E58" s="3">
        <v>27610</v>
      </c>
      <c r="F58" s="2"/>
      <c r="G58" s="3">
        <v>-27610</v>
      </c>
      <c r="H58" s="4">
        <v>-100</v>
      </c>
    </row>
    <row r="59" spans="1:8" ht="27" x14ac:dyDescent="0.15">
      <c r="A59" s="2" t="s">
        <v>45</v>
      </c>
      <c r="B59" s="2" t="s">
        <v>70</v>
      </c>
      <c r="C59" s="2"/>
      <c r="D59" s="2" t="s">
        <v>70</v>
      </c>
      <c r="E59" s="3">
        <v>28000</v>
      </c>
      <c r="F59" s="2"/>
      <c r="G59" s="3">
        <v>-28000</v>
      </c>
      <c r="H59" s="4">
        <v>-100</v>
      </c>
    </row>
    <row r="60" spans="1:8" ht="27" x14ac:dyDescent="0.15">
      <c r="A60" s="2" t="s">
        <v>45</v>
      </c>
      <c r="B60" s="2" t="s">
        <v>71</v>
      </c>
      <c r="C60" s="2"/>
      <c r="D60" s="2" t="s">
        <v>71</v>
      </c>
      <c r="E60" s="3">
        <v>41171</v>
      </c>
      <c r="F60" s="2"/>
      <c r="G60" s="3">
        <v>-41171</v>
      </c>
      <c r="H60" s="4">
        <v>-100</v>
      </c>
    </row>
    <row r="61" spans="1:8" ht="27" x14ac:dyDescent="0.15">
      <c r="A61" s="2" t="s">
        <v>45</v>
      </c>
      <c r="B61" s="2" t="s">
        <v>72</v>
      </c>
      <c r="C61" s="2"/>
      <c r="D61" s="2" t="s">
        <v>72</v>
      </c>
      <c r="E61" s="3">
        <v>46831</v>
      </c>
      <c r="F61" s="2"/>
      <c r="G61" s="3">
        <v>-46831</v>
      </c>
      <c r="H61" s="4">
        <v>-100</v>
      </c>
    </row>
    <row r="62" spans="1:8" ht="27" x14ac:dyDescent="0.15">
      <c r="A62" s="2" t="s">
        <v>45</v>
      </c>
      <c r="B62" s="2" t="s">
        <v>73</v>
      </c>
      <c r="C62" s="2"/>
      <c r="D62" s="2" t="s">
        <v>73</v>
      </c>
      <c r="E62" s="3">
        <v>56014</v>
      </c>
      <c r="F62" s="2"/>
      <c r="G62" s="3">
        <v>-56014</v>
      </c>
      <c r="H62" s="4">
        <v>-100</v>
      </c>
    </row>
    <row r="63" spans="1:8" ht="27" x14ac:dyDescent="0.15">
      <c r="A63" s="2" t="s">
        <v>45</v>
      </c>
      <c r="B63" s="2" t="s">
        <v>74</v>
      </c>
      <c r="C63" s="2"/>
      <c r="D63" s="2" t="s">
        <v>74</v>
      </c>
      <c r="E63" s="3">
        <v>56727</v>
      </c>
      <c r="F63" s="2"/>
      <c r="G63" s="3">
        <v>-56727</v>
      </c>
      <c r="H63" s="4">
        <v>-100</v>
      </c>
    </row>
    <row r="64" spans="1:8" ht="27" x14ac:dyDescent="0.15">
      <c r="A64" s="2" t="s">
        <v>45</v>
      </c>
      <c r="B64" s="2" t="s">
        <v>75</v>
      </c>
      <c r="C64" s="2"/>
      <c r="D64" s="2" t="s">
        <v>75</v>
      </c>
      <c r="E64" s="3">
        <v>67723</v>
      </c>
      <c r="F64" s="2"/>
      <c r="G64" s="3">
        <v>-67723</v>
      </c>
      <c r="H64" s="4">
        <v>-100</v>
      </c>
    </row>
    <row r="65" spans="1:8" ht="27" x14ac:dyDescent="0.15">
      <c r="A65" s="2" t="s">
        <v>45</v>
      </c>
      <c r="B65" s="2" t="s">
        <v>76</v>
      </c>
      <c r="C65" s="2"/>
      <c r="D65" s="2" t="s">
        <v>76</v>
      </c>
      <c r="E65" s="3">
        <v>70813</v>
      </c>
      <c r="F65" s="2"/>
      <c r="G65" s="3">
        <v>-70813</v>
      </c>
      <c r="H65" s="4">
        <v>-100</v>
      </c>
    </row>
    <row r="66" spans="1:8" ht="27" x14ac:dyDescent="0.15">
      <c r="A66" s="2" t="s">
        <v>45</v>
      </c>
      <c r="B66" s="2" t="s">
        <v>77</v>
      </c>
      <c r="C66" s="2"/>
      <c r="D66" s="2" t="s">
        <v>77</v>
      </c>
      <c r="E66" s="3">
        <v>89402</v>
      </c>
      <c r="F66" s="2"/>
      <c r="G66" s="3">
        <v>-89402</v>
      </c>
      <c r="H66" s="4">
        <v>-100</v>
      </c>
    </row>
    <row r="67" spans="1:8" ht="27" x14ac:dyDescent="0.15">
      <c r="A67" s="2" t="s">
        <v>45</v>
      </c>
      <c r="B67" s="2" t="s">
        <v>78</v>
      </c>
      <c r="C67" s="2"/>
      <c r="D67" s="2" t="s">
        <v>78</v>
      </c>
      <c r="E67" s="3">
        <v>110733</v>
      </c>
      <c r="F67" s="2"/>
      <c r="G67" s="3">
        <v>-110733</v>
      </c>
      <c r="H67" s="4">
        <v>-100</v>
      </c>
    </row>
    <row r="68" spans="1:8" ht="27" x14ac:dyDescent="0.15">
      <c r="A68" s="2" t="s">
        <v>45</v>
      </c>
      <c r="B68" s="2" t="s">
        <v>80</v>
      </c>
      <c r="C68" s="2"/>
      <c r="D68" s="2" t="s">
        <v>80</v>
      </c>
      <c r="E68" s="3">
        <v>257264</v>
      </c>
      <c r="F68" s="2"/>
      <c r="G68" s="3">
        <v>-257264</v>
      </c>
      <c r="H68" s="4">
        <v>-100</v>
      </c>
    </row>
    <row r="69" spans="1:8" x14ac:dyDescent="0.15">
      <c r="A69" s="2" t="s">
        <v>82</v>
      </c>
      <c r="B69" s="2" t="s">
        <v>90</v>
      </c>
      <c r="C69" s="2" t="s">
        <v>90</v>
      </c>
      <c r="D69" s="2" t="s">
        <v>90</v>
      </c>
      <c r="E69" s="3">
        <v>1996</v>
      </c>
      <c r="F69" s="3">
        <v>66769</v>
      </c>
      <c r="G69" s="3">
        <v>64773</v>
      </c>
      <c r="H69" s="4">
        <v>3245.1402805611219</v>
      </c>
    </row>
    <row r="70" spans="1:8" x14ac:dyDescent="0.15">
      <c r="A70" s="2" t="s">
        <v>82</v>
      </c>
      <c r="B70" s="2" t="s">
        <v>97</v>
      </c>
      <c r="C70" s="2" t="s">
        <v>228</v>
      </c>
      <c r="D70" s="2" t="s">
        <v>97</v>
      </c>
      <c r="E70" s="3">
        <v>4502</v>
      </c>
      <c r="F70" s="3">
        <v>29894</v>
      </c>
      <c r="G70" s="3">
        <v>25392</v>
      </c>
      <c r="H70" s="4">
        <v>564.01599289204796</v>
      </c>
    </row>
    <row r="71" spans="1:8" x14ac:dyDescent="0.15">
      <c r="A71" s="2" t="s">
        <v>82</v>
      </c>
      <c r="B71" s="2" t="s">
        <v>84</v>
      </c>
      <c r="C71" s="2" t="s">
        <v>84</v>
      </c>
      <c r="D71" s="2" t="s">
        <v>84</v>
      </c>
      <c r="E71" s="3">
        <v>28770</v>
      </c>
      <c r="F71" s="3">
        <v>121950</v>
      </c>
      <c r="G71" s="3">
        <v>93180</v>
      </c>
      <c r="H71" s="4">
        <v>323.87904066736178</v>
      </c>
    </row>
    <row r="72" spans="1:8" x14ac:dyDescent="0.15">
      <c r="A72" s="2" t="s">
        <v>82</v>
      </c>
      <c r="B72" s="2" t="s">
        <v>89</v>
      </c>
      <c r="C72" s="2" t="s">
        <v>89</v>
      </c>
      <c r="D72" s="2" t="s">
        <v>89</v>
      </c>
      <c r="E72" s="3">
        <v>26087</v>
      </c>
      <c r="F72" s="3">
        <v>91454</v>
      </c>
      <c r="G72" s="3">
        <v>65367</v>
      </c>
      <c r="H72" s="4">
        <v>250.57308237819601</v>
      </c>
    </row>
    <row r="73" spans="1:8" x14ac:dyDescent="0.15">
      <c r="A73" s="2" t="s">
        <v>82</v>
      </c>
      <c r="B73" s="2" t="s">
        <v>94</v>
      </c>
      <c r="C73" s="2" t="s">
        <v>94</v>
      </c>
      <c r="D73" s="2" t="s">
        <v>94</v>
      </c>
      <c r="E73" s="3">
        <v>36429</v>
      </c>
      <c r="F73" s="3">
        <v>77351</v>
      </c>
      <c r="G73" s="3">
        <v>40922</v>
      </c>
      <c r="H73" s="4">
        <v>112.3335803892503</v>
      </c>
    </row>
    <row r="74" spans="1:8" x14ac:dyDescent="0.15">
      <c r="A74" s="2" t="s">
        <v>82</v>
      </c>
      <c r="B74" s="2" t="s">
        <v>83</v>
      </c>
      <c r="C74" s="2" t="s">
        <v>83</v>
      </c>
      <c r="D74" s="2" t="s">
        <v>83</v>
      </c>
      <c r="E74" s="3">
        <v>124779</v>
      </c>
      <c r="F74" s="3">
        <v>231493</v>
      </c>
      <c r="G74" s="3">
        <v>106714</v>
      </c>
      <c r="H74" s="4">
        <v>85.522403609581744</v>
      </c>
    </row>
    <row r="75" spans="1:8" x14ac:dyDescent="0.15">
      <c r="A75" s="2" t="s">
        <v>82</v>
      </c>
      <c r="B75" s="2" t="s">
        <v>105</v>
      </c>
      <c r="C75" s="2" t="s">
        <v>105</v>
      </c>
      <c r="D75" s="2" t="s">
        <v>105</v>
      </c>
      <c r="E75" s="3">
        <v>12000</v>
      </c>
      <c r="F75" s="3">
        <v>22000</v>
      </c>
      <c r="G75" s="3">
        <v>10000</v>
      </c>
      <c r="H75" s="4">
        <v>83.333333333333343</v>
      </c>
    </row>
    <row r="76" spans="1:8" x14ac:dyDescent="0.15">
      <c r="A76" s="2" t="s">
        <v>82</v>
      </c>
      <c r="B76" s="2" t="s">
        <v>123</v>
      </c>
      <c r="C76" s="2" t="s">
        <v>123</v>
      </c>
      <c r="D76" s="2" t="s">
        <v>123</v>
      </c>
      <c r="E76" s="3">
        <v>1300</v>
      </c>
      <c r="F76" s="3">
        <v>2311</v>
      </c>
      <c r="G76" s="3">
        <v>1011</v>
      </c>
      <c r="H76" s="4">
        <v>77.769230769230774</v>
      </c>
    </row>
    <row r="77" spans="1:8" x14ac:dyDescent="0.15">
      <c r="A77" s="2" t="s">
        <v>82</v>
      </c>
      <c r="B77" s="2" t="s">
        <v>104</v>
      </c>
      <c r="C77" s="2" t="s">
        <v>104</v>
      </c>
      <c r="D77" s="2" t="s">
        <v>104</v>
      </c>
      <c r="E77" s="3">
        <v>16880</v>
      </c>
      <c r="F77" s="3">
        <v>29505</v>
      </c>
      <c r="G77" s="3">
        <v>12625</v>
      </c>
      <c r="H77" s="4">
        <v>74.792654028436019</v>
      </c>
    </row>
    <row r="78" spans="1:8" x14ac:dyDescent="0.15">
      <c r="A78" s="2" t="s">
        <v>82</v>
      </c>
      <c r="B78" s="2" t="s">
        <v>91</v>
      </c>
      <c r="C78" s="2" t="s">
        <v>91</v>
      </c>
      <c r="D78" s="2" t="s">
        <v>91</v>
      </c>
      <c r="E78" s="3">
        <v>69800</v>
      </c>
      <c r="F78" s="3">
        <v>121000</v>
      </c>
      <c r="G78" s="3">
        <v>51200</v>
      </c>
      <c r="H78" s="4">
        <v>73.352435530085955</v>
      </c>
    </row>
    <row r="79" spans="1:8" x14ac:dyDescent="0.15">
      <c r="A79" s="2" t="s">
        <v>82</v>
      </c>
      <c r="B79" s="2" t="s">
        <v>86</v>
      </c>
      <c r="C79" s="2" t="s">
        <v>86</v>
      </c>
      <c r="D79" s="2" t="s">
        <v>86</v>
      </c>
      <c r="E79" s="3">
        <v>130881</v>
      </c>
      <c r="F79" s="3">
        <v>213000</v>
      </c>
      <c r="G79" s="3">
        <v>82119</v>
      </c>
      <c r="H79" s="4">
        <v>62.743255323538172</v>
      </c>
    </row>
    <row r="80" spans="1:8" x14ac:dyDescent="0.15">
      <c r="A80" s="2" t="s">
        <v>82</v>
      </c>
      <c r="B80" s="2" t="s">
        <v>88</v>
      </c>
      <c r="C80" s="2" t="s">
        <v>88</v>
      </c>
      <c r="D80" s="2" t="s">
        <v>88</v>
      </c>
      <c r="E80" s="3">
        <v>115000</v>
      </c>
      <c r="F80" s="3">
        <v>182300</v>
      </c>
      <c r="G80" s="3">
        <v>67300</v>
      </c>
      <c r="H80" s="4">
        <v>58.521739130434781</v>
      </c>
    </row>
    <row r="81" spans="1:8" x14ac:dyDescent="0.15">
      <c r="A81" s="2" t="s">
        <v>82</v>
      </c>
      <c r="B81" s="2" t="s">
        <v>99</v>
      </c>
      <c r="C81" s="2" t="s">
        <v>99</v>
      </c>
      <c r="D81" s="2" t="s">
        <v>99</v>
      </c>
      <c r="E81" s="3">
        <v>51258</v>
      </c>
      <c r="F81" s="3">
        <v>72925</v>
      </c>
      <c r="G81" s="3">
        <v>21667</v>
      </c>
      <c r="H81" s="4">
        <v>42.270474852705917</v>
      </c>
    </row>
    <row r="82" spans="1:8" x14ac:dyDescent="0.15">
      <c r="A82" s="2" t="s">
        <v>82</v>
      </c>
      <c r="B82" s="2" t="s">
        <v>110</v>
      </c>
      <c r="C82" s="2" t="s">
        <v>110</v>
      </c>
      <c r="D82" s="2" t="s">
        <v>110</v>
      </c>
      <c r="E82" s="3">
        <v>10906</v>
      </c>
      <c r="F82" s="3">
        <v>15134</v>
      </c>
      <c r="G82" s="3">
        <v>4228</v>
      </c>
      <c r="H82" s="4">
        <v>38.767650834403092</v>
      </c>
    </row>
    <row r="83" spans="1:8" x14ac:dyDescent="0.15">
      <c r="A83" s="2" t="s">
        <v>82</v>
      </c>
      <c r="B83" s="2" t="s">
        <v>101</v>
      </c>
      <c r="C83" s="2" t="s">
        <v>101</v>
      </c>
      <c r="D83" s="2" t="s">
        <v>229</v>
      </c>
      <c r="E83" s="3">
        <v>53928</v>
      </c>
      <c r="F83" s="3">
        <v>74781</v>
      </c>
      <c r="G83" s="3">
        <v>20853</v>
      </c>
      <c r="H83" s="4">
        <v>38.668224299065407</v>
      </c>
    </row>
    <row r="84" spans="1:8" x14ac:dyDescent="0.15">
      <c r="A84" s="2" t="s">
        <v>82</v>
      </c>
      <c r="B84" s="2" t="s">
        <v>112</v>
      </c>
      <c r="C84" s="2" t="s">
        <v>112</v>
      </c>
      <c r="D84" s="2" t="s">
        <v>112</v>
      </c>
      <c r="E84" s="3">
        <v>11070</v>
      </c>
      <c r="F84" s="3">
        <v>14980</v>
      </c>
      <c r="G84" s="3">
        <v>3910</v>
      </c>
      <c r="H84" s="4">
        <v>35.320686540198743</v>
      </c>
    </row>
    <row r="85" spans="1:8" x14ac:dyDescent="0.15">
      <c r="A85" s="2" t="s">
        <v>82</v>
      </c>
      <c r="B85" s="2" t="s">
        <v>87</v>
      </c>
      <c r="C85" s="2" t="s">
        <v>87</v>
      </c>
      <c r="D85" s="2" t="s">
        <v>87</v>
      </c>
      <c r="E85" s="3">
        <v>218671</v>
      </c>
      <c r="F85" s="3">
        <v>288813</v>
      </c>
      <c r="G85" s="3">
        <v>70142</v>
      </c>
      <c r="H85" s="4">
        <v>32.076498484023944</v>
      </c>
    </row>
    <row r="86" spans="1:8" x14ac:dyDescent="0.15">
      <c r="A86" s="2" t="s">
        <v>82</v>
      </c>
      <c r="B86" s="2" t="s">
        <v>113</v>
      </c>
      <c r="C86" s="2" t="s">
        <v>113</v>
      </c>
      <c r="D86" s="2" t="s">
        <v>113</v>
      </c>
      <c r="E86" s="3">
        <v>11124</v>
      </c>
      <c r="F86" s="3">
        <v>14592</v>
      </c>
      <c r="G86" s="3">
        <v>3468</v>
      </c>
      <c r="H86" s="4">
        <v>31.175836030204959</v>
      </c>
    </row>
    <row r="87" spans="1:8" x14ac:dyDescent="0.15">
      <c r="A87" s="2" t="s">
        <v>82</v>
      </c>
      <c r="B87" s="2" t="s">
        <v>119</v>
      </c>
      <c r="C87" s="2" t="s">
        <v>119</v>
      </c>
      <c r="D87" s="2" t="s">
        <v>119</v>
      </c>
      <c r="E87" s="3">
        <v>4680</v>
      </c>
      <c r="F87" s="3">
        <v>6120</v>
      </c>
      <c r="G87" s="3">
        <v>1440</v>
      </c>
      <c r="H87" s="4">
        <v>30.76923076923077</v>
      </c>
    </row>
    <row r="88" spans="1:8" x14ac:dyDescent="0.15">
      <c r="A88" s="2" t="s">
        <v>82</v>
      </c>
      <c r="B88" s="2" t="s">
        <v>141</v>
      </c>
      <c r="C88" s="2" t="s">
        <v>141</v>
      </c>
      <c r="D88" s="2" t="s">
        <v>141</v>
      </c>
      <c r="E88" s="3">
        <v>1002</v>
      </c>
      <c r="F88" s="3">
        <v>1308</v>
      </c>
      <c r="G88" s="3">
        <v>306</v>
      </c>
      <c r="H88" s="4">
        <v>30.538922155688621</v>
      </c>
    </row>
    <row r="89" spans="1:8" x14ac:dyDescent="0.15">
      <c r="A89" s="2" t="s">
        <v>82</v>
      </c>
      <c r="B89" s="2" t="s">
        <v>81</v>
      </c>
      <c r="C89" s="2" t="s">
        <v>81</v>
      </c>
      <c r="D89" s="2" t="s">
        <v>81</v>
      </c>
      <c r="E89" s="3">
        <v>438158</v>
      </c>
      <c r="F89" s="3">
        <v>567145</v>
      </c>
      <c r="G89" s="3">
        <v>128987</v>
      </c>
      <c r="H89" s="4">
        <v>29.438467402169991</v>
      </c>
    </row>
    <row r="90" spans="1:8" x14ac:dyDescent="0.15">
      <c r="A90" s="2" t="s">
        <v>82</v>
      </c>
      <c r="B90" s="2" t="s">
        <v>102</v>
      </c>
      <c r="C90" s="2" t="s">
        <v>102</v>
      </c>
      <c r="D90" s="2" t="s">
        <v>102</v>
      </c>
      <c r="E90" s="3">
        <v>64130</v>
      </c>
      <c r="F90" s="3">
        <v>81317</v>
      </c>
      <c r="G90" s="3">
        <v>17187</v>
      </c>
      <c r="H90" s="4">
        <v>26.800249493216899</v>
      </c>
    </row>
    <row r="91" spans="1:8" x14ac:dyDescent="0.15">
      <c r="A91" s="2" t="s">
        <v>82</v>
      </c>
      <c r="B91" s="2" t="s">
        <v>98</v>
      </c>
      <c r="C91" s="2" t="s">
        <v>98</v>
      </c>
      <c r="D91" s="2" t="s">
        <v>98</v>
      </c>
      <c r="E91" s="3">
        <v>93214</v>
      </c>
      <c r="F91" s="3">
        <v>118030</v>
      </c>
      <c r="G91" s="3">
        <v>24816</v>
      </c>
      <c r="H91" s="4">
        <v>26.622610337502952</v>
      </c>
    </row>
    <row r="92" spans="1:8" x14ac:dyDescent="0.15">
      <c r="A92" s="2" t="s">
        <v>82</v>
      </c>
      <c r="B92" s="2" t="s">
        <v>138</v>
      </c>
      <c r="C92" s="2" t="s">
        <v>138</v>
      </c>
      <c r="D92" s="2" t="s">
        <v>138</v>
      </c>
      <c r="E92" s="3">
        <v>1672</v>
      </c>
      <c r="F92" s="3">
        <v>2073</v>
      </c>
      <c r="G92" s="3">
        <v>401</v>
      </c>
      <c r="H92" s="4">
        <v>23.983253588516749</v>
      </c>
    </row>
    <row r="93" spans="1:8" x14ac:dyDescent="0.15">
      <c r="A93" s="2" t="s">
        <v>82</v>
      </c>
      <c r="B93" s="2" t="s">
        <v>129</v>
      </c>
      <c r="C93" s="2" t="s">
        <v>129</v>
      </c>
      <c r="D93" s="2" t="s">
        <v>129</v>
      </c>
      <c r="E93" s="3">
        <v>3111</v>
      </c>
      <c r="F93" s="3">
        <v>3814</v>
      </c>
      <c r="G93" s="3">
        <v>703</v>
      </c>
      <c r="H93" s="4">
        <v>22.5972356155577</v>
      </c>
    </row>
    <row r="94" spans="1:8" x14ac:dyDescent="0.15">
      <c r="A94" s="2" t="s">
        <v>82</v>
      </c>
      <c r="B94" s="2" t="s">
        <v>124</v>
      </c>
      <c r="C94" s="2" t="s">
        <v>124</v>
      </c>
      <c r="D94" s="2" t="s">
        <v>124</v>
      </c>
      <c r="E94" s="3">
        <v>4500</v>
      </c>
      <c r="F94" s="3">
        <v>5500</v>
      </c>
      <c r="G94" s="3">
        <v>1000</v>
      </c>
      <c r="H94" s="4">
        <v>22.222222222222221</v>
      </c>
    </row>
    <row r="95" spans="1:8" x14ac:dyDescent="0.15">
      <c r="A95" s="2" t="s">
        <v>82</v>
      </c>
      <c r="B95" s="2" t="s">
        <v>106</v>
      </c>
      <c r="C95" s="2" t="s">
        <v>106</v>
      </c>
      <c r="D95" s="2" t="s">
        <v>106</v>
      </c>
      <c r="E95" s="3">
        <v>40387</v>
      </c>
      <c r="F95" s="3">
        <v>49164</v>
      </c>
      <c r="G95" s="3">
        <v>8777</v>
      </c>
      <c r="H95" s="4">
        <v>21.732240572461439</v>
      </c>
    </row>
    <row r="96" spans="1:8" x14ac:dyDescent="0.15">
      <c r="A96" s="2" t="s">
        <v>82</v>
      </c>
      <c r="B96" s="2" t="s">
        <v>120</v>
      </c>
      <c r="C96" s="2" t="s">
        <v>120</v>
      </c>
      <c r="D96" s="2" t="s">
        <v>120</v>
      </c>
      <c r="E96" s="3">
        <v>6235</v>
      </c>
      <c r="F96" s="3">
        <v>7551</v>
      </c>
      <c r="G96" s="3">
        <v>1316</v>
      </c>
      <c r="H96" s="4">
        <v>21.106655974338409</v>
      </c>
    </row>
    <row r="97" spans="1:8" x14ac:dyDescent="0.15">
      <c r="A97" s="2" t="s">
        <v>82</v>
      </c>
      <c r="B97" s="2" t="s">
        <v>92</v>
      </c>
      <c r="C97" s="2" t="s">
        <v>92</v>
      </c>
      <c r="D97" s="2" t="s">
        <v>92</v>
      </c>
      <c r="E97" s="3">
        <v>254465</v>
      </c>
      <c r="F97" s="3">
        <v>297500</v>
      </c>
      <c r="G97" s="3">
        <v>43035</v>
      </c>
      <c r="H97" s="4">
        <v>16.911952527852549</v>
      </c>
    </row>
    <row r="98" spans="1:8" x14ac:dyDescent="0.15">
      <c r="A98" s="2" t="s">
        <v>82</v>
      </c>
      <c r="B98" s="2" t="s">
        <v>100</v>
      </c>
      <c r="C98" s="2" t="s">
        <v>100</v>
      </c>
      <c r="D98" s="2" t="s">
        <v>100</v>
      </c>
      <c r="E98" s="3">
        <v>134337</v>
      </c>
      <c r="F98" s="3">
        <v>155243</v>
      </c>
      <c r="G98" s="3">
        <v>20906</v>
      </c>
      <c r="H98" s="4">
        <v>15.56235437742394</v>
      </c>
    </row>
    <row r="99" spans="1:8" x14ac:dyDescent="0.15">
      <c r="A99" s="9" t="s">
        <v>82</v>
      </c>
      <c r="B99" s="2" t="s">
        <v>136</v>
      </c>
      <c r="C99" s="9" t="s">
        <v>136</v>
      </c>
      <c r="D99" s="9" t="s">
        <v>136</v>
      </c>
      <c r="E99" s="10">
        <v>2728</v>
      </c>
      <c r="F99" s="10">
        <v>3144</v>
      </c>
      <c r="G99" s="10">
        <v>416</v>
      </c>
      <c r="H99" s="11">
        <v>15.24926686217009</v>
      </c>
    </row>
    <row r="100" spans="1:8" x14ac:dyDescent="0.15">
      <c r="A100" s="2" t="s">
        <v>82</v>
      </c>
      <c r="B100" s="2" t="s">
        <v>143</v>
      </c>
      <c r="C100" s="2" t="s">
        <v>143</v>
      </c>
      <c r="D100" s="2" t="s">
        <v>143</v>
      </c>
      <c r="E100" s="3">
        <v>1940</v>
      </c>
      <c r="F100" s="3">
        <v>2202</v>
      </c>
      <c r="G100" s="3">
        <v>262</v>
      </c>
      <c r="H100" s="4">
        <v>13.505154639175259</v>
      </c>
    </row>
    <row r="101" spans="1:8" x14ac:dyDescent="0.15">
      <c r="A101" s="2" t="s">
        <v>82</v>
      </c>
      <c r="B101" s="2" t="s">
        <v>126</v>
      </c>
      <c r="C101" s="2" t="s">
        <v>126</v>
      </c>
      <c r="D101" s="2" t="s">
        <v>126</v>
      </c>
      <c r="E101" s="3">
        <v>5888</v>
      </c>
      <c r="F101" s="3">
        <v>6661</v>
      </c>
      <c r="G101" s="3">
        <v>773</v>
      </c>
      <c r="H101" s="4">
        <v>13.128396739130441</v>
      </c>
    </row>
    <row r="102" spans="1:8" x14ac:dyDescent="0.15">
      <c r="A102" s="2" t="s">
        <v>82</v>
      </c>
      <c r="B102" s="2" t="s">
        <v>108</v>
      </c>
      <c r="C102" s="2" t="s">
        <v>108</v>
      </c>
      <c r="D102" s="2" t="s">
        <v>108</v>
      </c>
      <c r="E102" s="3">
        <v>58835</v>
      </c>
      <c r="F102" s="3">
        <v>65639</v>
      </c>
      <c r="G102" s="3">
        <v>6804</v>
      </c>
      <c r="H102" s="4">
        <v>11.56454491374182</v>
      </c>
    </row>
    <row r="103" spans="1:8" x14ac:dyDescent="0.15">
      <c r="A103" s="2" t="s">
        <v>82</v>
      </c>
      <c r="B103" s="2" t="s">
        <v>121</v>
      </c>
      <c r="C103" s="2" t="s">
        <v>121</v>
      </c>
      <c r="D103" s="2" t="s">
        <v>121</v>
      </c>
      <c r="E103" s="3">
        <v>11450</v>
      </c>
      <c r="F103" s="3">
        <v>12700</v>
      </c>
      <c r="G103" s="3">
        <v>1250</v>
      </c>
      <c r="H103" s="4">
        <v>10.91703056768559</v>
      </c>
    </row>
    <row r="104" spans="1:8" x14ac:dyDescent="0.15">
      <c r="A104" s="2" t="s">
        <v>82</v>
      </c>
      <c r="B104" s="2" t="s">
        <v>127</v>
      </c>
      <c r="C104" s="2" t="s">
        <v>127</v>
      </c>
      <c r="D104" s="2" t="s">
        <v>127</v>
      </c>
      <c r="E104" s="3">
        <v>7721</v>
      </c>
      <c r="F104" s="3">
        <v>8455</v>
      </c>
      <c r="G104" s="3">
        <v>734</v>
      </c>
      <c r="H104" s="4">
        <v>9.5065406035487641</v>
      </c>
    </row>
    <row r="105" spans="1:8" x14ac:dyDescent="0.15">
      <c r="A105" s="2" t="s">
        <v>82</v>
      </c>
      <c r="B105" s="2" t="s">
        <v>122</v>
      </c>
      <c r="C105" s="2" t="s">
        <v>122</v>
      </c>
      <c r="D105" s="2" t="s">
        <v>122</v>
      </c>
      <c r="E105" s="3">
        <v>11894</v>
      </c>
      <c r="F105" s="3">
        <v>13024</v>
      </c>
      <c r="G105" s="3">
        <v>1130</v>
      </c>
      <c r="H105" s="4">
        <v>9.5005885320329586</v>
      </c>
    </row>
    <row r="106" spans="1:8" x14ac:dyDescent="0.15">
      <c r="A106" s="2" t="s">
        <v>82</v>
      </c>
      <c r="B106" s="2" t="s">
        <v>85</v>
      </c>
      <c r="C106" s="2" t="s">
        <v>85</v>
      </c>
      <c r="D106" s="2" t="s">
        <v>85</v>
      </c>
      <c r="E106" s="3">
        <v>968793</v>
      </c>
      <c r="F106" s="3">
        <v>1050917</v>
      </c>
      <c r="G106" s="3">
        <v>82124</v>
      </c>
      <c r="H106" s="4">
        <v>8.4769398622822418</v>
      </c>
    </row>
    <row r="107" spans="1:8" x14ac:dyDescent="0.15">
      <c r="A107" s="2" t="s">
        <v>82</v>
      </c>
      <c r="B107" s="2" t="s">
        <v>132</v>
      </c>
      <c r="C107" s="2" t="s">
        <v>132</v>
      </c>
      <c r="D107" s="2" t="s">
        <v>132</v>
      </c>
      <c r="E107" s="3">
        <v>7049</v>
      </c>
      <c r="F107" s="3">
        <v>7641</v>
      </c>
      <c r="G107" s="3">
        <v>592</v>
      </c>
      <c r="H107" s="4">
        <v>8.3983543765073048</v>
      </c>
    </row>
    <row r="108" spans="1:8" x14ac:dyDescent="0.15">
      <c r="A108" s="2" t="s">
        <v>82</v>
      </c>
      <c r="B108" s="2" t="s">
        <v>117</v>
      </c>
      <c r="C108" s="2" t="s">
        <v>117</v>
      </c>
      <c r="D108" s="2" t="s">
        <v>117</v>
      </c>
      <c r="E108" s="3">
        <v>25226</v>
      </c>
      <c r="F108" s="3">
        <v>27260</v>
      </c>
      <c r="G108" s="3">
        <v>2034</v>
      </c>
      <c r="H108" s="4">
        <v>8.0631094902085163</v>
      </c>
    </row>
    <row r="109" spans="1:8" x14ac:dyDescent="0.15">
      <c r="A109" s="2" t="s">
        <v>82</v>
      </c>
      <c r="B109" s="2" t="s">
        <v>116</v>
      </c>
      <c r="C109" s="2" t="s">
        <v>116</v>
      </c>
      <c r="D109" s="2" t="s">
        <v>116</v>
      </c>
      <c r="E109" s="3">
        <v>27245</v>
      </c>
      <c r="F109" s="3">
        <v>29400</v>
      </c>
      <c r="G109" s="3">
        <v>2155</v>
      </c>
      <c r="H109" s="4">
        <v>7.9097082033400632</v>
      </c>
    </row>
    <row r="110" spans="1:8" x14ac:dyDescent="0.15">
      <c r="A110" s="2" t="s">
        <v>82</v>
      </c>
      <c r="B110" s="2" t="s">
        <v>109</v>
      </c>
      <c r="C110" s="2" t="s">
        <v>109</v>
      </c>
      <c r="D110" s="2" t="s">
        <v>109</v>
      </c>
      <c r="E110" s="3">
        <v>73223</v>
      </c>
      <c r="F110" s="3">
        <v>78807</v>
      </c>
      <c r="G110" s="3">
        <v>5584</v>
      </c>
      <c r="H110" s="4">
        <v>7.6260191469893339</v>
      </c>
    </row>
    <row r="111" spans="1:8" x14ac:dyDescent="0.15">
      <c r="A111" s="2" t="s">
        <v>82</v>
      </c>
      <c r="B111" s="2" t="s">
        <v>96</v>
      </c>
      <c r="C111" s="2" t="s">
        <v>96</v>
      </c>
      <c r="D111" s="2" t="s">
        <v>96</v>
      </c>
      <c r="E111" s="3">
        <v>336748</v>
      </c>
      <c r="F111" s="3">
        <v>362383</v>
      </c>
      <c r="G111" s="3">
        <v>25635</v>
      </c>
      <c r="H111" s="4">
        <v>7.6125173720408137</v>
      </c>
    </row>
    <row r="112" spans="1:8" x14ac:dyDescent="0.15">
      <c r="A112" s="2" t="s">
        <v>82</v>
      </c>
      <c r="B112" s="2" t="s">
        <v>133</v>
      </c>
      <c r="C112" s="2" t="s">
        <v>133</v>
      </c>
      <c r="D112" s="2" t="s">
        <v>133</v>
      </c>
      <c r="E112" s="3">
        <v>7313</v>
      </c>
      <c r="F112" s="3">
        <v>7869</v>
      </c>
      <c r="G112" s="3">
        <v>556</v>
      </c>
      <c r="H112" s="4">
        <v>7.6028989470805417</v>
      </c>
    </row>
    <row r="113" spans="1:8" x14ac:dyDescent="0.15">
      <c r="A113" s="2" t="s">
        <v>82</v>
      </c>
      <c r="B113" s="2" t="s">
        <v>114</v>
      </c>
      <c r="C113" s="2" t="s">
        <v>114</v>
      </c>
      <c r="D113" s="2" t="s">
        <v>114</v>
      </c>
      <c r="E113" s="3">
        <v>42000</v>
      </c>
      <c r="F113" s="3">
        <v>45000</v>
      </c>
      <c r="G113" s="3">
        <v>3000</v>
      </c>
      <c r="H113" s="4">
        <v>7.1428571428571423</v>
      </c>
    </row>
    <row r="114" spans="1:8" x14ac:dyDescent="0.15">
      <c r="A114" s="2" t="s">
        <v>82</v>
      </c>
      <c r="B114" s="2" t="s">
        <v>144</v>
      </c>
      <c r="C114" s="2" t="s">
        <v>144</v>
      </c>
      <c r="D114" s="2" t="s">
        <v>144</v>
      </c>
      <c r="E114" s="3">
        <v>2800</v>
      </c>
      <c r="F114" s="3">
        <v>3000</v>
      </c>
      <c r="G114" s="3">
        <v>200</v>
      </c>
      <c r="H114" s="4">
        <v>7.1428571428571423</v>
      </c>
    </row>
    <row r="115" spans="1:8" x14ac:dyDescent="0.15">
      <c r="A115" s="2" t="s">
        <v>82</v>
      </c>
      <c r="B115" s="2" t="s">
        <v>115</v>
      </c>
      <c r="C115" s="2" t="s">
        <v>115</v>
      </c>
      <c r="D115" s="2" t="s">
        <v>115</v>
      </c>
      <c r="E115" s="3">
        <v>40907</v>
      </c>
      <c r="F115" s="3">
        <v>43748</v>
      </c>
      <c r="G115" s="3">
        <v>2841</v>
      </c>
      <c r="H115" s="4">
        <v>6.9450216344390938</v>
      </c>
    </row>
    <row r="116" spans="1:8" x14ac:dyDescent="0.15">
      <c r="A116" s="2" t="s">
        <v>82</v>
      </c>
      <c r="B116" s="2" t="s">
        <v>93</v>
      </c>
      <c r="C116" s="2" t="s">
        <v>93</v>
      </c>
      <c r="D116" s="2" t="s">
        <v>93</v>
      </c>
      <c r="E116" s="3">
        <v>641525</v>
      </c>
      <c r="F116" s="3">
        <v>684130</v>
      </c>
      <c r="G116" s="3">
        <v>42605</v>
      </c>
      <c r="H116" s="4">
        <v>6.641206500136394</v>
      </c>
    </row>
    <row r="117" spans="1:8" x14ac:dyDescent="0.15">
      <c r="A117" s="2" t="s">
        <v>82</v>
      </c>
      <c r="B117" s="2" t="s">
        <v>147</v>
      </c>
      <c r="C117" s="2" t="s">
        <v>147</v>
      </c>
      <c r="D117" s="2" t="s">
        <v>147</v>
      </c>
      <c r="E117" s="3">
        <v>1600</v>
      </c>
      <c r="F117" s="3">
        <v>1700</v>
      </c>
      <c r="G117" s="3">
        <v>100</v>
      </c>
      <c r="H117" s="4">
        <v>6.25</v>
      </c>
    </row>
    <row r="118" spans="1:8" x14ac:dyDescent="0.15">
      <c r="A118" s="2" t="s">
        <v>82</v>
      </c>
      <c r="B118" s="2" t="s">
        <v>103</v>
      </c>
      <c r="C118" s="2" t="s">
        <v>103</v>
      </c>
      <c r="D118" s="2" t="s">
        <v>103</v>
      </c>
      <c r="E118" s="3">
        <v>255991</v>
      </c>
      <c r="F118" s="3">
        <v>269076</v>
      </c>
      <c r="G118" s="3">
        <v>13085</v>
      </c>
      <c r="H118" s="4">
        <v>5.1115078264470242</v>
      </c>
    </row>
    <row r="119" spans="1:8" ht="27" x14ac:dyDescent="0.15">
      <c r="A119" s="2" t="s">
        <v>82</v>
      </c>
      <c r="B119" s="2" t="s">
        <v>130</v>
      </c>
      <c r="C119" s="2" t="s">
        <v>130</v>
      </c>
      <c r="D119" s="2" t="s">
        <v>130</v>
      </c>
      <c r="E119" s="3">
        <v>15978</v>
      </c>
      <c r="F119" s="3">
        <v>16661</v>
      </c>
      <c r="G119" s="3">
        <v>683</v>
      </c>
      <c r="H119" s="4">
        <v>4.2746276129678309</v>
      </c>
    </row>
    <row r="120" spans="1:8" x14ac:dyDescent="0.15">
      <c r="A120" s="2" t="s">
        <v>82</v>
      </c>
      <c r="B120" s="2" t="s">
        <v>137</v>
      </c>
      <c r="C120" s="2" t="s">
        <v>137</v>
      </c>
      <c r="D120" s="2" t="s">
        <v>137</v>
      </c>
      <c r="E120" s="3">
        <v>10472</v>
      </c>
      <c r="F120" s="3">
        <v>10886</v>
      </c>
      <c r="G120" s="3">
        <v>414</v>
      </c>
      <c r="H120" s="4">
        <v>3.9533995416348362</v>
      </c>
    </row>
    <row r="121" spans="1:8" x14ac:dyDescent="0.15">
      <c r="A121" s="2" t="s">
        <v>82</v>
      </c>
      <c r="B121" s="2" t="s">
        <v>95</v>
      </c>
      <c r="C121" s="2" t="s">
        <v>95</v>
      </c>
      <c r="D121" s="2" t="s">
        <v>95</v>
      </c>
      <c r="E121" s="3">
        <v>1043263</v>
      </c>
      <c r="F121" s="3">
        <v>1080701</v>
      </c>
      <c r="G121" s="3">
        <v>37438</v>
      </c>
      <c r="H121" s="4">
        <v>3.5885486210092759</v>
      </c>
    </row>
    <row r="122" spans="1:8" x14ac:dyDescent="0.15">
      <c r="A122" s="2" t="s">
        <v>82</v>
      </c>
      <c r="B122" s="2" t="s">
        <v>118</v>
      </c>
      <c r="C122" s="2" t="s">
        <v>118</v>
      </c>
      <c r="D122" s="2" t="s">
        <v>118</v>
      </c>
      <c r="E122" s="3">
        <v>51528</v>
      </c>
      <c r="F122" s="3">
        <v>53086</v>
      </c>
      <c r="G122" s="3">
        <v>1558</v>
      </c>
      <c r="H122" s="4">
        <v>3.0235988200589969</v>
      </c>
    </row>
    <row r="123" spans="1:8" x14ac:dyDescent="0.15">
      <c r="A123" s="2" t="s">
        <v>82</v>
      </c>
      <c r="B123" s="2" t="s">
        <v>140</v>
      </c>
      <c r="C123" s="2" t="s">
        <v>140</v>
      </c>
      <c r="D123" s="2" t="s">
        <v>140</v>
      </c>
      <c r="E123" s="3">
        <v>11098</v>
      </c>
      <c r="F123" s="3">
        <v>11431</v>
      </c>
      <c r="G123" s="3">
        <v>333</v>
      </c>
      <c r="H123" s="4">
        <v>3.0005406379527839</v>
      </c>
    </row>
    <row r="124" spans="1:8" x14ac:dyDescent="0.15">
      <c r="A124" s="2" t="s">
        <v>82</v>
      </c>
      <c r="B124" s="2" t="s">
        <v>135</v>
      </c>
      <c r="C124" s="2" t="s">
        <v>135</v>
      </c>
      <c r="D124" s="2" t="s">
        <v>135</v>
      </c>
      <c r="E124" s="3">
        <v>19112</v>
      </c>
      <c r="F124" s="3">
        <v>19568</v>
      </c>
      <c r="G124" s="3">
        <v>456</v>
      </c>
      <c r="H124" s="4">
        <v>2.3859355378819589</v>
      </c>
    </row>
    <row r="125" spans="1:8" x14ac:dyDescent="0.15">
      <c r="A125" s="2" t="s">
        <v>82</v>
      </c>
      <c r="B125" s="2" t="s">
        <v>131</v>
      </c>
      <c r="C125" s="2" t="s">
        <v>131</v>
      </c>
      <c r="D125" s="2" t="s">
        <v>131</v>
      </c>
      <c r="E125" s="3">
        <v>26623</v>
      </c>
      <c r="F125" s="3">
        <v>27243</v>
      </c>
      <c r="G125" s="3">
        <v>620</v>
      </c>
      <c r="H125" s="4">
        <v>2.3288134319948921</v>
      </c>
    </row>
    <row r="126" spans="1:8" x14ac:dyDescent="0.15">
      <c r="A126" s="2" t="s">
        <v>82</v>
      </c>
      <c r="B126" s="2" t="s">
        <v>134</v>
      </c>
      <c r="C126" s="2" t="s">
        <v>134</v>
      </c>
      <c r="D126" s="2" t="s">
        <v>134</v>
      </c>
      <c r="E126" s="3">
        <v>26292</v>
      </c>
      <c r="F126" s="3">
        <v>26828</v>
      </c>
      <c r="G126" s="3">
        <v>536</v>
      </c>
      <c r="H126" s="4">
        <v>2.0386429332116229</v>
      </c>
    </row>
    <row r="127" spans="1:8" x14ac:dyDescent="0.15">
      <c r="A127" s="2" t="s">
        <v>82</v>
      </c>
      <c r="B127" s="2" t="s">
        <v>125</v>
      </c>
      <c r="C127" s="2" t="s">
        <v>125</v>
      </c>
      <c r="D127" s="2" t="s">
        <v>125</v>
      </c>
      <c r="E127" s="3">
        <v>42437</v>
      </c>
      <c r="F127" s="3">
        <v>43299</v>
      </c>
      <c r="G127" s="3">
        <v>862</v>
      </c>
      <c r="H127" s="4">
        <v>2.0312463180714939</v>
      </c>
    </row>
    <row r="128" spans="1:8" x14ac:dyDescent="0.15">
      <c r="A128" s="2" t="s">
        <v>82</v>
      </c>
      <c r="B128" s="2" t="s">
        <v>111</v>
      </c>
      <c r="C128" s="2" t="s">
        <v>111</v>
      </c>
      <c r="D128" s="2" t="s">
        <v>111</v>
      </c>
      <c r="E128" s="3">
        <v>232724</v>
      </c>
      <c r="F128" s="3">
        <v>236721</v>
      </c>
      <c r="G128" s="3">
        <v>3997</v>
      </c>
      <c r="H128" s="4">
        <v>1.717485089634073</v>
      </c>
    </row>
    <row r="129" spans="1:8" x14ac:dyDescent="0.15">
      <c r="A129" s="2" t="s">
        <v>82</v>
      </c>
      <c r="B129" s="2" t="s">
        <v>149</v>
      </c>
      <c r="C129" s="2" t="s">
        <v>149</v>
      </c>
      <c r="D129" s="2" t="s">
        <v>149</v>
      </c>
      <c r="E129" s="3">
        <v>3290</v>
      </c>
      <c r="F129" s="3">
        <v>3340</v>
      </c>
      <c r="G129" s="3">
        <v>50</v>
      </c>
      <c r="H129" s="4">
        <v>1.519756838905775</v>
      </c>
    </row>
    <row r="130" spans="1:8" x14ac:dyDescent="0.15">
      <c r="A130" s="2" t="s">
        <v>82</v>
      </c>
      <c r="B130" s="2" t="s">
        <v>128</v>
      </c>
      <c r="C130" s="2" t="s">
        <v>128</v>
      </c>
      <c r="D130" s="2" t="s">
        <v>128</v>
      </c>
      <c r="E130" s="3">
        <v>59908</v>
      </c>
      <c r="F130" s="3">
        <v>60624</v>
      </c>
      <c r="G130" s="3">
        <v>716</v>
      </c>
      <c r="H130" s="4">
        <v>1.195165921078988</v>
      </c>
    </row>
    <row r="131" spans="1:8" x14ac:dyDescent="0.15">
      <c r="A131" s="2" t="s">
        <v>82</v>
      </c>
      <c r="B131" s="2" t="s">
        <v>139</v>
      </c>
      <c r="C131" s="2" t="s">
        <v>139</v>
      </c>
      <c r="D131" s="2" t="s">
        <v>139</v>
      </c>
      <c r="E131" s="3">
        <v>43233</v>
      </c>
      <c r="F131" s="3">
        <v>43623</v>
      </c>
      <c r="G131" s="3">
        <v>390</v>
      </c>
      <c r="H131" s="4">
        <v>0.90208868225660954</v>
      </c>
    </row>
    <row r="132" spans="1:8" x14ac:dyDescent="0.15">
      <c r="A132" s="2" t="s">
        <v>82</v>
      </c>
      <c r="B132" s="2" t="s">
        <v>107</v>
      </c>
      <c r="C132" s="2" t="s">
        <v>107</v>
      </c>
      <c r="D132" s="2" t="s">
        <v>107</v>
      </c>
      <c r="E132" s="3">
        <v>1519658</v>
      </c>
      <c r="F132" s="3">
        <v>1527774</v>
      </c>
      <c r="G132" s="3">
        <v>8116</v>
      </c>
      <c r="H132" s="4">
        <v>0.53406753361611625</v>
      </c>
    </row>
    <row r="133" spans="1:8" x14ac:dyDescent="0.15">
      <c r="A133" s="2" t="s">
        <v>82</v>
      </c>
      <c r="B133" s="2" t="s">
        <v>148</v>
      </c>
      <c r="C133" s="2" t="s">
        <v>148</v>
      </c>
      <c r="D133" s="2" t="s">
        <v>148</v>
      </c>
      <c r="E133" s="3">
        <v>12385</v>
      </c>
      <c r="F133" s="3">
        <v>12446</v>
      </c>
      <c r="G133" s="3">
        <v>61</v>
      </c>
      <c r="H133" s="4">
        <v>0.49253128784820349</v>
      </c>
    </row>
    <row r="134" spans="1:8" x14ac:dyDescent="0.15">
      <c r="A134" s="2" t="s">
        <v>82</v>
      </c>
      <c r="B134" s="2" t="s">
        <v>142</v>
      </c>
      <c r="C134" s="2" t="s">
        <v>142</v>
      </c>
      <c r="D134" s="2" t="s">
        <v>142</v>
      </c>
      <c r="E134" s="3">
        <v>62400</v>
      </c>
      <c r="F134" s="3">
        <v>62700</v>
      </c>
      <c r="G134" s="3">
        <v>300</v>
      </c>
      <c r="H134" s="4">
        <v>0.48076923076923078</v>
      </c>
    </row>
    <row r="135" spans="1:8" x14ac:dyDescent="0.15">
      <c r="A135" s="2" t="s">
        <v>82</v>
      </c>
      <c r="B135" s="2" t="s">
        <v>145</v>
      </c>
      <c r="C135" s="2" t="s">
        <v>145</v>
      </c>
      <c r="D135" s="2" t="s">
        <v>145</v>
      </c>
      <c r="E135" s="3">
        <v>51594</v>
      </c>
      <c r="F135" s="3">
        <v>51733</v>
      </c>
      <c r="G135" s="3">
        <v>139</v>
      </c>
      <c r="H135" s="4">
        <v>0.269411171841687</v>
      </c>
    </row>
    <row r="136" spans="1:8" x14ac:dyDescent="0.15">
      <c r="A136" s="2" t="s">
        <v>82</v>
      </c>
      <c r="B136" s="2" t="s">
        <v>146</v>
      </c>
      <c r="C136" s="2" t="s">
        <v>146</v>
      </c>
      <c r="D136" s="2" t="s">
        <v>146</v>
      </c>
      <c r="E136" s="3">
        <v>41800</v>
      </c>
      <c r="F136" s="3">
        <v>41900</v>
      </c>
      <c r="G136" s="3">
        <v>100</v>
      </c>
      <c r="H136" s="4">
        <v>0.23923444976076549</v>
      </c>
    </row>
    <row r="137" spans="1:8" ht="27" x14ac:dyDescent="0.15">
      <c r="A137" s="2" t="s">
        <v>221</v>
      </c>
      <c r="B137" s="2" t="s">
        <v>219</v>
      </c>
      <c r="C137" s="2" t="s">
        <v>219</v>
      </c>
      <c r="D137" s="2" t="s">
        <v>220</v>
      </c>
      <c r="E137" s="3">
        <v>17300</v>
      </c>
      <c r="F137" s="3">
        <v>17300</v>
      </c>
      <c r="G137" s="3">
        <v>0</v>
      </c>
      <c r="H137" s="4">
        <v>0</v>
      </c>
    </row>
    <row r="138" spans="1:8" x14ac:dyDescent="0.15">
      <c r="A138" s="2" t="s">
        <v>82</v>
      </c>
      <c r="B138" s="2" t="s">
        <v>150</v>
      </c>
      <c r="C138" s="2" t="s">
        <v>150</v>
      </c>
      <c r="D138" s="2" t="s">
        <v>150</v>
      </c>
      <c r="E138" s="3">
        <v>78173</v>
      </c>
      <c r="F138" s="3">
        <v>78173</v>
      </c>
      <c r="G138" s="3">
        <v>0</v>
      </c>
      <c r="H138" s="4">
        <v>0</v>
      </c>
    </row>
    <row r="139" spans="1:8" x14ac:dyDescent="0.15">
      <c r="A139" s="2" t="s">
        <v>82</v>
      </c>
      <c r="B139" s="2" t="s">
        <v>151</v>
      </c>
      <c r="C139" s="2" t="s">
        <v>151</v>
      </c>
      <c r="D139" s="2" t="s">
        <v>151</v>
      </c>
      <c r="E139" s="3">
        <v>29000</v>
      </c>
      <c r="F139" s="3">
        <v>29000</v>
      </c>
      <c r="G139" s="3">
        <v>0</v>
      </c>
      <c r="H139" s="4">
        <v>0</v>
      </c>
    </row>
    <row r="140" spans="1:8" x14ac:dyDescent="0.15">
      <c r="A140" s="2" t="s">
        <v>82</v>
      </c>
      <c r="B140" s="2" t="s">
        <v>152</v>
      </c>
      <c r="C140" s="2" t="s">
        <v>152</v>
      </c>
      <c r="D140" s="2" t="s">
        <v>152</v>
      </c>
      <c r="E140" s="3">
        <v>3100</v>
      </c>
      <c r="F140" s="3">
        <v>3100</v>
      </c>
      <c r="G140" s="3">
        <v>0</v>
      </c>
      <c r="H140" s="4">
        <v>0</v>
      </c>
    </row>
    <row r="141" spans="1:8" x14ac:dyDescent="0.15">
      <c r="A141" s="2" t="s">
        <v>82</v>
      </c>
      <c r="B141" s="2" t="s">
        <v>153</v>
      </c>
      <c r="C141" s="2" t="s">
        <v>153</v>
      </c>
      <c r="D141" s="2" t="s">
        <v>153</v>
      </c>
      <c r="E141" s="3">
        <v>6000</v>
      </c>
      <c r="F141" s="3">
        <v>6000</v>
      </c>
      <c r="G141" s="3">
        <v>0</v>
      </c>
      <c r="H141" s="4">
        <v>0</v>
      </c>
    </row>
    <row r="142" spans="1:8" x14ac:dyDescent="0.15">
      <c r="A142" s="2" t="s">
        <v>82</v>
      </c>
      <c r="B142" s="2" t="s">
        <v>154</v>
      </c>
      <c r="C142" s="2" t="s">
        <v>154</v>
      </c>
      <c r="D142" s="2" t="s">
        <v>154</v>
      </c>
      <c r="E142" s="3">
        <v>41784</v>
      </c>
      <c r="F142" s="3">
        <v>41775</v>
      </c>
      <c r="G142" s="3">
        <v>-9</v>
      </c>
      <c r="H142" s="4">
        <v>-2.15393452039058E-2</v>
      </c>
    </row>
    <row r="143" spans="1:8" x14ac:dyDescent="0.15">
      <c r="A143" s="2" t="s">
        <v>82</v>
      </c>
      <c r="B143" s="2" t="s">
        <v>160</v>
      </c>
      <c r="C143" s="2" t="s">
        <v>160</v>
      </c>
      <c r="D143" s="2" t="s">
        <v>160</v>
      </c>
      <c r="E143" s="3">
        <v>68896</v>
      </c>
      <c r="F143" s="3">
        <v>68681</v>
      </c>
      <c r="G143" s="3">
        <v>-215</v>
      </c>
      <c r="H143" s="4">
        <v>-0.31206456107756619</v>
      </c>
    </row>
    <row r="144" spans="1:8" x14ac:dyDescent="0.15">
      <c r="A144" s="2" t="s">
        <v>82</v>
      </c>
      <c r="B144" s="2" t="s">
        <v>190</v>
      </c>
      <c r="C144" s="2" t="s">
        <v>190</v>
      </c>
      <c r="D144" s="2" t="s">
        <v>190</v>
      </c>
      <c r="E144" s="3">
        <v>1314323</v>
      </c>
      <c r="F144" s="3">
        <v>1304270</v>
      </c>
      <c r="G144" s="3">
        <v>-10053</v>
      </c>
      <c r="H144" s="4">
        <v>-0.76488047458653619</v>
      </c>
    </row>
    <row r="145" spans="1:8" x14ac:dyDescent="0.15">
      <c r="A145" s="2" t="s">
        <v>82</v>
      </c>
      <c r="B145" s="2" t="s">
        <v>177</v>
      </c>
      <c r="C145" s="2" t="s">
        <v>177</v>
      </c>
      <c r="D145" s="2" t="s">
        <v>177</v>
      </c>
      <c r="E145" s="3">
        <v>273500</v>
      </c>
      <c r="F145" s="3">
        <v>271138</v>
      </c>
      <c r="G145" s="3">
        <v>-2362</v>
      </c>
      <c r="H145" s="4">
        <v>-0.86361974405850095</v>
      </c>
    </row>
    <row r="146" spans="1:8" x14ac:dyDescent="0.15">
      <c r="A146" s="2" t="s">
        <v>82</v>
      </c>
      <c r="B146" s="2" t="s">
        <v>193</v>
      </c>
      <c r="C146" s="2" t="s">
        <v>193</v>
      </c>
      <c r="D146" s="2" t="s">
        <v>193</v>
      </c>
      <c r="E146" s="3">
        <v>1245342</v>
      </c>
      <c r="F146" s="3">
        <v>1232215</v>
      </c>
      <c r="G146" s="3">
        <v>-13127</v>
      </c>
      <c r="H146" s="4">
        <v>-1.054087953349361</v>
      </c>
    </row>
    <row r="147" spans="1:8" x14ac:dyDescent="0.15">
      <c r="A147" s="2" t="s">
        <v>82</v>
      </c>
      <c r="B147" s="2" t="s">
        <v>158</v>
      </c>
      <c r="C147" s="2" t="s">
        <v>158</v>
      </c>
      <c r="D147" s="2" t="s">
        <v>158</v>
      </c>
      <c r="E147" s="3">
        <v>10834</v>
      </c>
      <c r="F147" s="3">
        <v>10677</v>
      </c>
      <c r="G147" s="3">
        <v>-157</v>
      </c>
      <c r="H147" s="4">
        <v>-1.4491415912866901</v>
      </c>
    </row>
    <row r="148" spans="1:8" x14ac:dyDescent="0.15">
      <c r="A148" s="2" t="s">
        <v>82</v>
      </c>
      <c r="B148" s="2" t="s">
        <v>167</v>
      </c>
      <c r="C148" s="2" t="s">
        <v>167</v>
      </c>
      <c r="D148" s="2" t="s">
        <v>167</v>
      </c>
      <c r="E148" s="3">
        <v>39000</v>
      </c>
      <c r="F148" s="3">
        <v>38250</v>
      </c>
      <c r="G148" s="3">
        <v>-750</v>
      </c>
      <c r="H148" s="4">
        <v>-1.9230769230769229</v>
      </c>
    </row>
    <row r="149" spans="1:8" x14ac:dyDescent="0.15">
      <c r="A149" s="2" t="s">
        <v>82</v>
      </c>
      <c r="B149" s="2" t="s">
        <v>161</v>
      </c>
      <c r="C149" s="2" t="s">
        <v>161</v>
      </c>
      <c r="D149" s="2" t="s">
        <v>161</v>
      </c>
      <c r="E149" s="3">
        <v>10812</v>
      </c>
      <c r="F149" s="3">
        <v>10593</v>
      </c>
      <c r="G149" s="3">
        <v>-219</v>
      </c>
      <c r="H149" s="4">
        <v>-2.0255271920088789</v>
      </c>
    </row>
    <row r="150" spans="1:8" x14ac:dyDescent="0.15">
      <c r="A150" s="2" t="s">
        <v>82</v>
      </c>
      <c r="B150" s="2" t="s">
        <v>156</v>
      </c>
      <c r="C150" s="2" t="s">
        <v>156</v>
      </c>
      <c r="D150" s="2" t="s">
        <v>156</v>
      </c>
      <c r="E150" s="3">
        <v>4376</v>
      </c>
      <c r="F150" s="3">
        <v>4282</v>
      </c>
      <c r="G150" s="3">
        <v>-94</v>
      </c>
      <c r="H150" s="4">
        <v>-2.1480804387568559</v>
      </c>
    </row>
    <row r="151" spans="1:8" x14ac:dyDescent="0.15">
      <c r="A151" s="2" t="s">
        <v>82</v>
      </c>
      <c r="B151" s="2" t="s">
        <v>163</v>
      </c>
      <c r="C151" s="2" t="s">
        <v>163</v>
      </c>
      <c r="D151" s="2" t="s">
        <v>163</v>
      </c>
      <c r="E151" s="3">
        <v>19986</v>
      </c>
      <c r="F151" s="3">
        <v>19446</v>
      </c>
      <c r="G151" s="3">
        <v>-540</v>
      </c>
      <c r="H151" s="4">
        <v>-2.7018913239267488</v>
      </c>
    </row>
    <row r="152" spans="1:8" x14ac:dyDescent="0.15">
      <c r="A152" s="2" t="s">
        <v>82</v>
      </c>
      <c r="B152" s="2" t="s">
        <v>165</v>
      </c>
      <c r="C152" s="2" t="s">
        <v>165</v>
      </c>
      <c r="D152" s="2" t="s">
        <v>165</v>
      </c>
      <c r="E152" s="3">
        <v>24903</v>
      </c>
      <c r="F152" s="3">
        <v>24183</v>
      </c>
      <c r="G152" s="3">
        <v>-720</v>
      </c>
      <c r="H152" s="4">
        <v>-2.8912179255511381</v>
      </c>
    </row>
    <row r="153" spans="1:8" x14ac:dyDescent="0.15">
      <c r="A153" s="2" t="s">
        <v>82</v>
      </c>
      <c r="B153" s="2" t="s">
        <v>155</v>
      </c>
      <c r="C153" s="2" t="s">
        <v>155</v>
      </c>
      <c r="D153" s="2" t="s">
        <v>155</v>
      </c>
      <c r="E153" s="3">
        <v>1054</v>
      </c>
      <c r="F153" s="3">
        <v>1020</v>
      </c>
      <c r="G153" s="3">
        <v>-34</v>
      </c>
      <c r="H153" s="4">
        <v>-3.225806451612903</v>
      </c>
    </row>
    <row r="154" spans="1:8" x14ac:dyDescent="0.15">
      <c r="A154" s="2" t="s">
        <v>82</v>
      </c>
      <c r="B154" s="2" t="s">
        <v>170</v>
      </c>
      <c r="C154" s="2" t="s">
        <v>170</v>
      </c>
      <c r="D154" s="2" t="s">
        <v>170</v>
      </c>
      <c r="E154" s="3">
        <v>37304</v>
      </c>
      <c r="F154" s="3">
        <v>36080</v>
      </c>
      <c r="G154" s="3">
        <v>-1224</v>
      </c>
      <c r="H154" s="4">
        <v>-3.2811494745871759</v>
      </c>
    </row>
    <row r="155" spans="1:8" x14ac:dyDescent="0.15">
      <c r="A155" s="2" t="s">
        <v>82</v>
      </c>
      <c r="B155" s="2" t="s">
        <v>159</v>
      </c>
      <c r="C155" s="2" t="s">
        <v>159</v>
      </c>
      <c r="D155" s="2" t="s">
        <v>159</v>
      </c>
      <c r="E155" s="3">
        <v>5111</v>
      </c>
      <c r="F155" s="3">
        <v>4941</v>
      </c>
      <c r="G155" s="3">
        <v>-170</v>
      </c>
      <c r="H155" s="4">
        <v>-3.326159264331833</v>
      </c>
    </row>
    <row r="156" spans="1:8" x14ac:dyDescent="0.15">
      <c r="A156" s="2" t="s">
        <v>82</v>
      </c>
      <c r="B156" s="2" t="s">
        <v>196</v>
      </c>
      <c r="C156" s="2" t="s">
        <v>196</v>
      </c>
      <c r="D156" s="2" t="s">
        <v>196</v>
      </c>
      <c r="E156" s="3">
        <v>559080</v>
      </c>
      <c r="F156" s="3">
        <v>540360</v>
      </c>
      <c r="G156" s="3">
        <v>-18720</v>
      </c>
      <c r="H156" s="4">
        <v>-3.3483580167417899</v>
      </c>
    </row>
    <row r="157" spans="1:8" x14ac:dyDescent="0.15">
      <c r="A157" s="2" t="s">
        <v>82</v>
      </c>
      <c r="B157" s="2" t="s">
        <v>191</v>
      </c>
      <c r="C157" s="2" t="s">
        <v>191</v>
      </c>
      <c r="D157" s="2" t="s">
        <v>191</v>
      </c>
      <c r="E157" s="3">
        <v>327151</v>
      </c>
      <c r="F157" s="3">
        <v>316144</v>
      </c>
      <c r="G157" s="3">
        <v>-11007</v>
      </c>
      <c r="H157" s="4">
        <v>-3.3645014076068849</v>
      </c>
    </row>
    <row r="158" spans="1:8" x14ac:dyDescent="0.15">
      <c r="A158" s="2" t="s">
        <v>82</v>
      </c>
      <c r="B158" s="2" t="s">
        <v>157</v>
      </c>
      <c r="C158" s="2" t="s">
        <v>157</v>
      </c>
      <c r="D158" s="2" t="s">
        <v>157</v>
      </c>
      <c r="E158" s="3">
        <v>2500</v>
      </c>
      <c r="F158" s="3">
        <v>2400</v>
      </c>
      <c r="G158" s="3">
        <v>-100</v>
      </c>
      <c r="H158" s="4">
        <v>-4</v>
      </c>
    </row>
    <row r="159" spans="1:8" x14ac:dyDescent="0.15">
      <c r="A159" s="2" t="s">
        <v>82</v>
      </c>
      <c r="B159" s="2" t="s">
        <v>207</v>
      </c>
      <c r="C159" s="2" t="s">
        <v>207</v>
      </c>
      <c r="D159" s="2" t="s">
        <v>207</v>
      </c>
      <c r="E159" s="3">
        <v>1013236</v>
      </c>
      <c r="F159" s="3">
        <v>964126</v>
      </c>
      <c r="G159" s="3">
        <v>-49110</v>
      </c>
      <c r="H159" s="4">
        <v>-4.8468471313691976</v>
      </c>
    </row>
    <row r="160" spans="1:8" x14ac:dyDescent="0.15">
      <c r="A160" s="2" t="s">
        <v>82</v>
      </c>
      <c r="B160" s="2" t="s">
        <v>185</v>
      </c>
      <c r="C160" s="2" t="s">
        <v>185</v>
      </c>
      <c r="D160" s="2" t="s">
        <v>185</v>
      </c>
      <c r="E160" s="3">
        <v>145374</v>
      </c>
      <c r="F160" s="3">
        <v>137308</v>
      </c>
      <c r="G160" s="3">
        <v>-8066</v>
      </c>
      <c r="H160" s="4">
        <v>-5.5484474527769754</v>
      </c>
    </row>
    <row r="161" spans="1:8" x14ac:dyDescent="0.15">
      <c r="A161" s="2" t="s">
        <v>82</v>
      </c>
      <c r="B161" s="2" t="s">
        <v>179</v>
      </c>
      <c r="C161" s="2" t="s">
        <v>179</v>
      </c>
      <c r="D161" s="2" t="s">
        <v>179</v>
      </c>
      <c r="E161" s="3">
        <v>42722</v>
      </c>
      <c r="F161" s="3">
        <v>40000</v>
      </c>
      <c r="G161" s="3">
        <v>-2722</v>
      </c>
      <c r="H161" s="4">
        <v>-6.3714245587753373</v>
      </c>
    </row>
    <row r="162" spans="1:8" x14ac:dyDescent="0.15">
      <c r="A162" s="2" t="s">
        <v>82</v>
      </c>
      <c r="B162" s="2" t="s">
        <v>168</v>
      </c>
      <c r="C162" s="2" t="s">
        <v>168</v>
      </c>
      <c r="D162" s="2" t="s">
        <v>168</v>
      </c>
      <c r="E162" s="3">
        <v>14103</v>
      </c>
      <c r="F162" s="3">
        <v>13141</v>
      </c>
      <c r="G162" s="3">
        <v>-962</v>
      </c>
      <c r="H162" s="4">
        <v>-6.8212437070126919</v>
      </c>
    </row>
    <row r="163" spans="1:8" x14ac:dyDescent="0.15">
      <c r="A163" s="2" t="s">
        <v>82</v>
      </c>
      <c r="B163" s="2" t="s">
        <v>189</v>
      </c>
      <c r="C163" s="2" t="s">
        <v>189</v>
      </c>
      <c r="D163" s="2" t="s">
        <v>189</v>
      </c>
      <c r="E163" s="3">
        <v>133344</v>
      </c>
      <c r="F163" s="3">
        <v>123833</v>
      </c>
      <c r="G163" s="3">
        <v>-9511</v>
      </c>
      <c r="H163" s="4">
        <v>-7.1326793856491477</v>
      </c>
    </row>
    <row r="164" spans="1:8" x14ac:dyDescent="0.15">
      <c r="A164" s="2" t="s">
        <v>82</v>
      </c>
      <c r="B164" s="2" t="s">
        <v>186</v>
      </c>
      <c r="C164" s="2" t="s">
        <v>186</v>
      </c>
      <c r="D164" s="2" t="s">
        <v>186</v>
      </c>
      <c r="E164" s="3">
        <v>107202</v>
      </c>
      <c r="F164" s="3">
        <v>99102</v>
      </c>
      <c r="G164" s="3">
        <v>-8100</v>
      </c>
      <c r="H164" s="4">
        <v>-7.555829182291375</v>
      </c>
    </row>
    <row r="165" spans="1:8" x14ac:dyDescent="0.15">
      <c r="A165" s="2" t="s">
        <v>82</v>
      </c>
      <c r="B165" s="2" t="s">
        <v>180</v>
      </c>
      <c r="C165" s="2" t="s">
        <v>180</v>
      </c>
      <c r="D165" s="2" t="s">
        <v>180</v>
      </c>
      <c r="E165" s="3">
        <v>36417</v>
      </c>
      <c r="F165" s="3">
        <v>33334</v>
      </c>
      <c r="G165" s="3">
        <v>-3083</v>
      </c>
      <c r="H165" s="4">
        <v>-8.4658263997583543</v>
      </c>
    </row>
    <row r="166" spans="1:8" x14ac:dyDescent="0.15">
      <c r="A166" s="2" t="s">
        <v>82</v>
      </c>
      <c r="B166" s="2" t="s">
        <v>187</v>
      </c>
      <c r="C166" s="2" t="s">
        <v>187</v>
      </c>
      <c r="D166" s="2" t="s">
        <v>187</v>
      </c>
      <c r="E166" s="3">
        <v>96417</v>
      </c>
      <c r="F166" s="3">
        <v>88237</v>
      </c>
      <c r="G166" s="3">
        <v>-8180</v>
      </c>
      <c r="H166" s="4">
        <v>-8.4839810406878442</v>
      </c>
    </row>
    <row r="167" spans="1:8" x14ac:dyDescent="0.15">
      <c r="A167" s="2" t="s">
        <v>82</v>
      </c>
      <c r="B167" s="2" t="s">
        <v>172</v>
      </c>
      <c r="C167" s="2" t="s">
        <v>172</v>
      </c>
      <c r="D167" s="2" t="s">
        <v>172</v>
      </c>
      <c r="E167" s="3">
        <v>18936</v>
      </c>
      <c r="F167" s="3">
        <v>17019</v>
      </c>
      <c r="G167" s="3">
        <v>-1917</v>
      </c>
      <c r="H167" s="4">
        <v>-10.123574144486691</v>
      </c>
    </row>
    <row r="168" spans="1:8" x14ac:dyDescent="0.15">
      <c r="A168" s="2" t="s">
        <v>82</v>
      </c>
      <c r="B168" s="2" t="s">
        <v>213</v>
      </c>
      <c r="C168" s="2" t="s">
        <v>213</v>
      </c>
      <c r="D168" s="2" t="s">
        <v>213</v>
      </c>
      <c r="E168" s="3">
        <v>823473</v>
      </c>
      <c r="F168" s="3">
        <v>736654</v>
      </c>
      <c r="G168" s="3">
        <v>-86819</v>
      </c>
      <c r="H168" s="4">
        <v>-10.54302934036696</v>
      </c>
    </row>
    <row r="169" spans="1:8" x14ac:dyDescent="0.15">
      <c r="A169" s="2" t="s">
        <v>82</v>
      </c>
      <c r="B169" s="2" t="s">
        <v>162</v>
      </c>
      <c r="C169" s="2" t="s">
        <v>162</v>
      </c>
      <c r="D169" s="2" t="s">
        <v>162</v>
      </c>
      <c r="E169" s="3">
        <v>3519</v>
      </c>
      <c r="F169" s="3">
        <v>3138</v>
      </c>
      <c r="G169" s="3">
        <v>-381</v>
      </c>
      <c r="H169" s="4">
        <v>-10.826939471440751</v>
      </c>
    </row>
    <row r="170" spans="1:8" x14ac:dyDescent="0.15">
      <c r="A170" s="2" t="s">
        <v>82</v>
      </c>
      <c r="B170" s="2" t="s">
        <v>169</v>
      </c>
      <c r="C170" s="2" t="s">
        <v>169</v>
      </c>
      <c r="D170" s="2" t="s">
        <v>169</v>
      </c>
      <c r="E170" s="3">
        <v>9455</v>
      </c>
      <c r="F170" s="3">
        <v>8387</v>
      </c>
      <c r="G170" s="3">
        <v>-1068</v>
      </c>
      <c r="H170" s="4">
        <v>-11.29561078794289</v>
      </c>
    </row>
    <row r="171" spans="1:8" x14ac:dyDescent="0.15">
      <c r="A171" s="2" t="s">
        <v>82</v>
      </c>
      <c r="B171" s="2" t="s">
        <v>175</v>
      </c>
      <c r="C171" s="2" t="s">
        <v>175</v>
      </c>
      <c r="D171" s="2" t="s">
        <v>175</v>
      </c>
      <c r="E171" s="3">
        <v>17703</v>
      </c>
      <c r="F171" s="3">
        <v>15644</v>
      </c>
      <c r="G171" s="3">
        <v>-2059</v>
      </c>
      <c r="H171" s="4">
        <v>-11.63079704004971</v>
      </c>
    </row>
    <row r="172" spans="1:8" x14ac:dyDescent="0.15">
      <c r="A172" s="2" t="s">
        <v>82</v>
      </c>
      <c r="B172" s="2" t="s">
        <v>195</v>
      </c>
      <c r="C172" s="2" t="s">
        <v>195</v>
      </c>
      <c r="D172" s="2" t="s">
        <v>195</v>
      </c>
      <c r="E172" s="3">
        <v>143700</v>
      </c>
      <c r="F172" s="3">
        <v>126400</v>
      </c>
      <c r="G172" s="3">
        <v>-17300</v>
      </c>
      <c r="H172" s="4">
        <v>-12.03897007654836</v>
      </c>
    </row>
    <row r="173" spans="1:8" x14ac:dyDescent="0.15">
      <c r="A173" s="2" t="s">
        <v>82</v>
      </c>
      <c r="B173" s="2" t="s">
        <v>205</v>
      </c>
      <c r="C173" s="2" t="s">
        <v>205</v>
      </c>
      <c r="D173" s="2" t="s">
        <v>205</v>
      </c>
      <c r="E173" s="3">
        <v>287600</v>
      </c>
      <c r="F173" s="3">
        <v>251500</v>
      </c>
      <c r="G173" s="3">
        <v>-36100</v>
      </c>
      <c r="H173" s="4">
        <v>-12.55215577190542</v>
      </c>
    </row>
    <row r="174" spans="1:8" x14ac:dyDescent="0.15">
      <c r="A174" s="2" t="s">
        <v>82</v>
      </c>
      <c r="B174" s="2" t="s">
        <v>216</v>
      </c>
      <c r="C174" s="2" t="s">
        <v>216</v>
      </c>
      <c r="D174" s="2" t="s">
        <v>216</v>
      </c>
      <c r="E174" s="3">
        <v>931075</v>
      </c>
      <c r="F174" s="3">
        <v>798084</v>
      </c>
      <c r="G174" s="3">
        <v>-132991</v>
      </c>
      <c r="H174" s="4">
        <v>-14.28359691754155</v>
      </c>
    </row>
    <row r="175" spans="1:8" x14ac:dyDescent="0.15">
      <c r="A175" s="2" t="s">
        <v>82</v>
      </c>
      <c r="B175" s="2" t="s">
        <v>164</v>
      </c>
      <c r="C175" s="2" t="s">
        <v>164</v>
      </c>
      <c r="D175" s="2" t="s">
        <v>164</v>
      </c>
      <c r="E175" s="3">
        <v>4200</v>
      </c>
      <c r="F175" s="3">
        <v>3600</v>
      </c>
      <c r="G175" s="3">
        <v>-600</v>
      </c>
      <c r="H175" s="4">
        <v>-14.285714285714279</v>
      </c>
    </row>
    <row r="176" spans="1:8" x14ac:dyDescent="0.15">
      <c r="A176" s="2" t="s">
        <v>82</v>
      </c>
      <c r="B176" s="2" t="s">
        <v>171</v>
      </c>
      <c r="C176" s="2" t="s">
        <v>171</v>
      </c>
      <c r="D176" s="2" t="s">
        <v>171</v>
      </c>
      <c r="E176" s="3">
        <v>11404</v>
      </c>
      <c r="F176" s="3">
        <v>9769</v>
      </c>
      <c r="G176" s="3">
        <v>-1635</v>
      </c>
      <c r="H176" s="4">
        <v>-14.337074710627849</v>
      </c>
    </row>
    <row r="177" spans="1:8" x14ac:dyDescent="0.15">
      <c r="A177" s="2" t="s">
        <v>82</v>
      </c>
      <c r="B177" s="2" t="s">
        <v>200</v>
      </c>
      <c r="C177" s="2" t="s">
        <v>200</v>
      </c>
      <c r="D177" s="2" t="s">
        <v>200</v>
      </c>
      <c r="E177" s="3">
        <v>169391</v>
      </c>
      <c r="F177" s="3">
        <v>144786</v>
      </c>
      <c r="G177" s="3">
        <v>-24605</v>
      </c>
      <c r="H177" s="4">
        <v>-14.525565112668319</v>
      </c>
    </row>
    <row r="178" spans="1:8" x14ac:dyDescent="0.15">
      <c r="A178" s="2" t="s">
        <v>82</v>
      </c>
      <c r="B178" s="2" t="s">
        <v>166</v>
      </c>
      <c r="C178" s="2" t="s">
        <v>166</v>
      </c>
      <c r="D178" s="2" t="s">
        <v>166</v>
      </c>
      <c r="E178" s="3">
        <v>4500</v>
      </c>
      <c r="F178" s="3">
        <v>3750</v>
      </c>
      <c r="G178" s="3">
        <v>-750</v>
      </c>
      <c r="H178" s="4">
        <v>-16.666666666666661</v>
      </c>
    </row>
    <row r="179" spans="1:8" x14ac:dyDescent="0.15">
      <c r="A179" s="2" t="s">
        <v>82</v>
      </c>
      <c r="B179" s="2" t="s">
        <v>206</v>
      </c>
      <c r="C179" s="2" t="s">
        <v>206</v>
      </c>
      <c r="D179" s="2" t="s">
        <v>206</v>
      </c>
      <c r="E179" s="3">
        <v>226100</v>
      </c>
      <c r="F179" s="3">
        <v>188340</v>
      </c>
      <c r="G179" s="3">
        <v>-37760</v>
      </c>
      <c r="H179" s="4">
        <v>-16.700574966828839</v>
      </c>
    </row>
    <row r="180" spans="1:8" x14ac:dyDescent="0.15">
      <c r="A180" s="2" t="s">
        <v>82</v>
      </c>
      <c r="B180" s="2" t="s">
        <v>211</v>
      </c>
      <c r="C180" s="2" t="s">
        <v>211</v>
      </c>
      <c r="D180" s="2" t="s">
        <v>211</v>
      </c>
      <c r="E180" s="3">
        <v>387248</v>
      </c>
      <c r="F180" s="3">
        <v>321951</v>
      </c>
      <c r="G180" s="3">
        <v>-65297</v>
      </c>
      <c r="H180" s="4">
        <v>-16.86180432177829</v>
      </c>
    </row>
    <row r="181" spans="1:8" x14ac:dyDescent="0.15">
      <c r="A181" s="2" t="s">
        <v>82</v>
      </c>
      <c r="B181" s="2" t="s">
        <v>182</v>
      </c>
      <c r="C181" s="2" t="s">
        <v>182</v>
      </c>
      <c r="D181" s="2" t="s">
        <v>182</v>
      </c>
      <c r="E181" s="3">
        <v>20562</v>
      </c>
      <c r="F181" s="3">
        <v>17063</v>
      </c>
      <c r="G181" s="3">
        <v>-3499</v>
      </c>
      <c r="H181" s="4">
        <v>-17.016827156891349</v>
      </c>
    </row>
    <row r="182" spans="1:8" x14ac:dyDescent="0.15">
      <c r="A182" s="2" t="s">
        <v>82</v>
      </c>
      <c r="B182" s="2" t="s">
        <v>204</v>
      </c>
      <c r="C182" s="2" t="s">
        <v>204</v>
      </c>
      <c r="D182" s="2" t="s">
        <v>204</v>
      </c>
      <c r="E182" s="3">
        <v>179384</v>
      </c>
      <c r="F182" s="3">
        <v>145330</v>
      </c>
      <c r="G182" s="3">
        <v>-34054</v>
      </c>
      <c r="H182" s="4">
        <v>-18.983855862284258</v>
      </c>
    </row>
    <row r="183" spans="1:8" x14ac:dyDescent="0.15">
      <c r="A183" s="2" t="s">
        <v>82</v>
      </c>
      <c r="B183" s="2" t="s">
        <v>176</v>
      </c>
      <c r="C183" s="2" t="s">
        <v>176</v>
      </c>
      <c r="D183" s="2" t="s">
        <v>176</v>
      </c>
      <c r="E183" s="3">
        <v>10200</v>
      </c>
      <c r="F183" s="3">
        <v>8000</v>
      </c>
      <c r="G183" s="3">
        <v>-2200</v>
      </c>
      <c r="H183" s="4">
        <v>-21.56862745098039</v>
      </c>
    </row>
    <row r="184" spans="1:8" x14ac:dyDescent="0.15">
      <c r="A184" s="2" t="s">
        <v>82</v>
      </c>
      <c r="B184" s="2" t="s">
        <v>203</v>
      </c>
      <c r="C184" s="2" t="s">
        <v>203</v>
      </c>
      <c r="D184" s="2" t="s">
        <v>203</v>
      </c>
      <c r="E184" s="3">
        <v>129591</v>
      </c>
      <c r="F184" s="3">
        <v>99964</v>
      </c>
      <c r="G184" s="3">
        <v>-29627</v>
      </c>
      <c r="H184" s="4">
        <v>-22.86192714000201</v>
      </c>
    </row>
    <row r="185" spans="1:8" x14ac:dyDescent="0.15">
      <c r="A185" s="2" t="s">
        <v>82</v>
      </c>
      <c r="B185" s="2" t="s">
        <v>181</v>
      </c>
      <c r="C185" s="2" t="s">
        <v>181</v>
      </c>
      <c r="D185" s="2" t="s">
        <v>181</v>
      </c>
      <c r="E185" s="3">
        <v>14043</v>
      </c>
      <c r="F185" s="3">
        <v>10681</v>
      </c>
      <c r="G185" s="3">
        <v>-3362</v>
      </c>
      <c r="H185" s="4">
        <v>-23.940753400270602</v>
      </c>
    </row>
    <row r="186" spans="1:8" x14ac:dyDescent="0.15">
      <c r="A186" s="2" t="s">
        <v>82</v>
      </c>
      <c r="B186" s="2" t="s">
        <v>197</v>
      </c>
      <c r="C186" s="2" t="s">
        <v>197</v>
      </c>
      <c r="D186" s="2" t="s">
        <v>197</v>
      </c>
      <c r="E186" s="3">
        <v>87600</v>
      </c>
      <c r="F186" s="3">
        <v>66200</v>
      </c>
      <c r="G186" s="3">
        <v>-21400</v>
      </c>
      <c r="H186" s="4">
        <v>-24.429223744292241</v>
      </c>
    </row>
    <row r="187" spans="1:8" x14ac:dyDescent="0.15">
      <c r="A187" s="2" t="s">
        <v>82</v>
      </c>
      <c r="B187" s="2" t="s">
        <v>192</v>
      </c>
      <c r="C187" s="2" t="s">
        <v>192</v>
      </c>
      <c r="D187" s="2" t="s">
        <v>192</v>
      </c>
      <c r="E187" s="3">
        <v>45300</v>
      </c>
      <c r="F187" s="3">
        <v>33600</v>
      </c>
      <c r="G187" s="3">
        <v>-11700</v>
      </c>
      <c r="H187" s="4">
        <v>-25.827814569536422</v>
      </c>
    </row>
    <row r="188" spans="1:8" x14ac:dyDescent="0.15">
      <c r="A188" s="2" t="s">
        <v>82</v>
      </c>
      <c r="B188" s="2" t="s">
        <v>199</v>
      </c>
      <c r="C188" s="2" t="s">
        <v>199</v>
      </c>
      <c r="D188" s="2" t="s">
        <v>199</v>
      </c>
      <c r="E188" s="3">
        <v>93278</v>
      </c>
      <c r="F188" s="3">
        <v>69090</v>
      </c>
      <c r="G188" s="3">
        <v>-24188</v>
      </c>
      <c r="H188" s="4">
        <v>-25.931087716288939</v>
      </c>
    </row>
    <row r="189" spans="1:8" x14ac:dyDescent="0.15">
      <c r="A189" s="2" t="s">
        <v>82</v>
      </c>
      <c r="B189" s="2" t="s">
        <v>194</v>
      </c>
      <c r="C189" s="2" t="s">
        <v>194</v>
      </c>
      <c r="D189" s="2" t="s">
        <v>194</v>
      </c>
      <c r="E189" s="3">
        <v>54040</v>
      </c>
      <c r="F189" s="3">
        <v>37981</v>
      </c>
      <c r="G189" s="3">
        <v>-16059</v>
      </c>
      <c r="H189" s="4">
        <v>-29.71687638786084</v>
      </c>
    </row>
    <row r="190" spans="1:8" x14ac:dyDescent="0.15">
      <c r="A190" s="2" t="s">
        <v>82</v>
      </c>
      <c r="B190" s="2" t="s">
        <v>184</v>
      </c>
      <c r="C190" s="2" t="s">
        <v>184</v>
      </c>
      <c r="D190" s="2" t="s">
        <v>184</v>
      </c>
      <c r="E190" s="3">
        <v>23807</v>
      </c>
      <c r="F190" s="3">
        <v>16343</v>
      </c>
      <c r="G190" s="3">
        <v>-7464</v>
      </c>
      <c r="H190" s="4">
        <v>-31.352123325072451</v>
      </c>
    </row>
    <row r="191" spans="1:8" x14ac:dyDescent="0.15">
      <c r="A191" s="2" t="s">
        <v>82</v>
      </c>
      <c r="B191" s="2" t="s">
        <v>198</v>
      </c>
      <c r="C191" s="2" t="s">
        <v>198</v>
      </c>
      <c r="D191" s="2" t="s">
        <v>198</v>
      </c>
      <c r="E191" s="3">
        <v>69847</v>
      </c>
      <c r="F191" s="3">
        <v>46748</v>
      </c>
      <c r="G191" s="3">
        <v>-23099</v>
      </c>
      <c r="H191" s="4">
        <v>-33.070854868498287</v>
      </c>
    </row>
    <row r="192" spans="1:8" x14ac:dyDescent="0.15">
      <c r="A192" s="2" t="s">
        <v>82</v>
      </c>
      <c r="B192" s="2" t="s">
        <v>173</v>
      </c>
      <c r="C192" s="2" t="s">
        <v>173</v>
      </c>
      <c r="D192" s="2" t="s">
        <v>173</v>
      </c>
      <c r="E192" s="3">
        <v>5890</v>
      </c>
      <c r="F192" s="3">
        <v>3934</v>
      </c>
      <c r="G192" s="3">
        <v>-1956</v>
      </c>
      <c r="H192" s="4">
        <v>-33.2088285229202</v>
      </c>
    </row>
    <row r="193" spans="1:8" x14ac:dyDescent="0.15">
      <c r="A193" s="2" t="s">
        <v>82</v>
      </c>
      <c r="B193" s="2" t="s">
        <v>178</v>
      </c>
      <c r="C193" s="2" t="s">
        <v>178</v>
      </c>
      <c r="D193" s="2" t="s">
        <v>178</v>
      </c>
      <c r="E193" s="3">
        <v>6990</v>
      </c>
      <c r="F193" s="3">
        <v>4320</v>
      </c>
      <c r="G193" s="3">
        <v>-2670</v>
      </c>
      <c r="H193" s="4">
        <v>-38.197424892703857</v>
      </c>
    </row>
    <row r="194" spans="1:8" x14ac:dyDescent="0.15">
      <c r="A194" s="2" t="s">
        <v>82</v>
      </c>
      <c r="B194" s="2" t="s">
        <v>218</v>
      </c>
      <c r="C194" s="2" t="s">
        <v>218</v>
      </c>
      <c r="D194" s="2" t="s">
        <v>218</v>
      </c>
      <c r="E194" s="3">
        <v>444994</v>
      </c>
      <c r="F194" s="3">
        <v>272471</v>
      </c>
      <c r="G194" s="3">
        <v>-172523</v>
      </c>
      <c r="H194" s="4">
        <v>-38.769736221162532</v>
      </c>
    </row>
    <row r="195" spans="1:8" x14ac:dyDescent="0.15">
      <c r="A195" s="2" t="s">
        <v>82</v>
      </c>
      <c r="B195" s="2" t="s">
        <v>212</v>
      </c>
      <c r="C195" s="2" t="s">
        <v>212</v>
      </c>
      <c r="D195" s="2" t="s">
        <v>212</v>
      </c>
      <c r="E195" s="3">
        <v>179471</v>
      </c>
      <c r="F195" s="3">
        <v>107113</v>
      </c>
      <c r="G195" s="3">
        <v>-72358</v>
      </c>
      <c r="H195" s="4">
        <v>-40.317377180714431</v>
      </c>
    </row>
    <row r="196" spans="1:8" x14ac:dyDescent="0.15">
      <c r="A196" s="2" t="s">
        <v>82</v>
      </c>
      <c r="B196" s="2" t="s">
        <v>174</v>
      </c>
      <c r="C196" s="2" t="s">
        <v>174</v>
      </c>
      <c r="D196" s="2" t="s">
        <v>174</v>
      </c>
      <c r="E196" s="3">
        <v>4662</v>
      </c>
      <c r="F196" s="3">
        <v>2642</v>
      </c>
      <c r="G196" s="3">
        <v>-2020</v>
      </c>
      <c r="H196" s="4">
        <v>-43.32904332904333</v>
      </c>
    </row>
    <row r="197" spans="1:8" x14ac:dyDescent="0.15">
      <c r="A197" s="2" t="s">
        <v>82</v>
      </c>
      <c r="B197" s="2" t="s">
        <v>214</v>
      </c>
      <c r="C197" s="2" t="s">
        <v>214</v>
      </c>
      <c r="D197" s="2" t="s">
        <v>214</v>
      </c>
      <c r="E197" s="3">
        <v>205000</v>
      </c>
      <c r="F197" s="3">
        <v>110000</v>
      </c>
      <c r="G197" s="3">
        <v>-95000</v>
      </c>
      <c r="H197" s="4">
        <v>-46.341463414634148</v>
      </c>
    </row>
    <row r="198" spans="1:8" x14ac:dyDescent="0.15">
      <c r="A198" s="2" t="s">
        <v>82</v>
      </c>
      <c r="B198" s="2" t="s">
        <v>208</v>
      </c>
      <c r="C198" s="2" t="s">
        <v>208</v>
      </c>
      <c r="D198" s="2" t="s">
        <v>208</v>
      </c>
      <c r="E198" s="3">
        <v>98523</v>
      </c>
      <c r="F198" s="3">
        <v>49069</v>
      </c>
      <c r="G198" s="3">
        <v>-49454</v>
      </c>
      <c r="H198" s="4">
        <v>-50.195385848989567</v>
      </c>
    </row>
    <row r="199" spans="1:8" x14ac:dyDescent="0.15">
      <c r="A199" s="2" t="s">
        <v>82</v>
      </c>
      <c r="B199" s="2" t="s">
        <v>202</v>
      </c>
      <c r="C199" s="2" t="s">
        <v>202</v>
      </c>
      <c r="D199" s="2" t="s">
        <v>202</v>
      </c>
      <c r="E199" s="3">
        <v>53749</v>
      </c>
      <c r="F199" s="3">
        <v>26681</v>
      </c>
      <c r="G199" s="3">
        <v>-27068</v>
      </c>
      <c r="H199" s="4">
        <v>-50.360006697799029</v>
      </c>
    </row>
    <row r="200" spans="1:8" x14ac:dyDescent="0.15">
      <c r="A200" s="2" t="s">
        <v>82</v>
      </c>
      <c r="B200" s="2" t="s">
        <v>217</v>
      </c>
      <c r="C200" s="2" t="s">
        <v>217</v>
      </c>
      <c r="D200" s="2" t="s">
        <v>217</v>
      </c>
      <c r="E200" s="3">
        <v>256729</v>
      </c>
      <c r="F200" s="3">
        <v>119191</v>
      </c>
      <c r="G200" s="3">
        <v>-137538</v>
      </c>
      <c r="H200" s="4">
        <v>-53.573223126331662</v>
      </c>
    </row>
    <row r="201" spans="1:8" x14ac:dyDescent="0.15">
      <c r="A201" s="2" t="s">
        <v>82</v>
      </c>
      <c r="B201" s="2" t="s">
        <v>209</v>
      </c>
      <c r="C201" s="2" t="s">
        <v>209</v>
      </c>
      <c r="D201" s="2" t="s">
        <v>209</v>
      </c>
      <c r="E201" s="3">
        <v>99014</v>
      </c>
      <c r="F201" s="3">
        <v>44527</v>
      </c>
      <c r="G201" s="3">
        <v>-54487</v>
      </c>
      <c r="H201" s="4">
        <v>-55.029591774900517</v>
      </c>
    </row>
    <row r="202" spans="1:8" x14ac:dyDescent="0.15">
      <c r="A202" s="2" t="s">
        <v>82</v>
      </c>
      <c r="B202" s="2" t="s">
        <v>215</v>
      </c>
      <c r="C202" s="2" t="s">
        <v>215</v>
      </c>
      <c r="D202" s="2" t="s">
        <v>215</v>
      </c>
      <c r="E202" s="3">
        <v>172600</v>
      </c>
      <c r="F202" s="3">
        <v>69200</v>
      </c>
      <c r="G202" s="3">
        <v>-103400</v>
      </c>
      <c r="H202" s="4">
        <v>-59.907300115874847</v>
      </c>
    </row>
    <row r="203" spans="1:8" x14ac:dyDescent="0.15">
      <c r="A203" s="2" t="s">
        <v>82</v>
      </c>
      <c r="B203" s="2" t="s">
        <v>201</v>
      </c>
      <c r="C203" s="2" t="s">
        <v>201</v>
      </c>
      <c r="D203" s="2" t="s">
        <v>201</v>
      </c>
      <c r="E203" s="3">
        <v>41290</v>
      </c>
      <c r="F203" s="3">
        <v>14751</v>
      </c>
      <c r="G203" s="3">
        <v>-26539</v>
      </c>
      <c r="H203" s="4">
        <v>-64.274642770646651</v>
      </c>
    </row>
    <row r="204" spans="1:8" x14ac:dyDescent="0.15">
      <c r="A204" s="2" t="s">
        <v>82</v>
      </c>
      <c r="B204" s="2" t="s">
        <v>183</v>
      </c>
      <c r="C204" s="2" t="s">
        <v>183</v>
      </c>
      <c r="D204" s="2" t="s">
        <v>183</v>
      </c>
      <c r="E204" s="3">
        <v>6019</v>
      </c>
      <c r="F204" s="3">
        <v>1726</v>
      </c>
      <c r="G204" s="3">
        <v>-4293</v>
      </c>
      <c r="H204" s="4">
        <v>-71.324140222628344</v>
      </c>
    </row>
    <row r="205" spans="1:8" x14ac:dyDescent="0.15">
      <c r="A205" s="2" t="s">
        <v>82</v>
      </c>
      <c r="B205" s="2" t="s">
        <v>210</v>
      </c>
      <c r="C205" s="2" t="s">
        <v>210</v>
      </c>
      <c r="D205" s="2" t="s">
        <v>210</v>
      </c>
      <c r="E205" s="3">
        <v>72828</v>
      </c>
      <c r="F205" s="3">
        <v>16113</v>
      </c>
      <c r="G205" s="3">
        <v>-56715</v>
      </c>
      <c r="H205" s="4">
        <v>-77.87526775416049</v>
      </c>
    </row>
    <row r="206" spans="1:8" ht="27" x14ac:dyDescent="0.15">
      <c r="A206" s="2" t="s">
        <v>82</v>
      </c>
      <c r="B206" s="2" t="s">
        <v>188</v>
      </c>
      <c r="C206" s="2" t="s">
        <v>188</v>
      </c>
      <c r="D206" s="2" t="s">
        <v>188</v>
      </c>
      <c r="E206" s="3">
        <v>10908</v>
      </c>
      <c r="F206" s="3">
        <v>2200</v>
      </c>
      <c r="G206" s="3">
        <v>-8708</v>
      </c>
      <c r="H206" s="4">
        <v>-79.831316464979835</v>
      </c>
    </row>
    <row r="207" spans="1:8" x14ac:dyDescent="0.15">
      <c r="A207" s="2" t="s">
        <v>82</v>
      </c>
      <c r="B207" s="2" t="s">
        <v>32</v>
      </c>
      <c r="C207" s="2" t="s">
        <v>32</v>
      </c>
      <c r="D207" s="2" t="s">
        <v>56</v>
      </c>
      <c r="E207" s="3">
        <v>6014</v>
      </c>
      <c r="F207" s="3">
        <v>3688</v>
      </c>
      <c r="G207" s="3">
        <f>増減一覧全Tbl[[#This Row],[R8(千円)]]-増減一覧全Tbl[[#This Row],[R7(千円)]]</f>
        <v>-2326</v>
      </c>
      <c r="H207" s="2"/>
    </row>
    <row r="208" spans="1:8" x14ac:dyDescent="0.15">
      <c r="A208" s="2" t="s">
        <v>82</v>
      </c>
      <c r="B208" s="2" t="s">
        <v>14</v>
      </c>
      <c r="C208" s="2" t="s">
        <v>14</v>
      </c>
      <c r="D208" s="2" t="s">
        <v>78</v>
      </c>
      <c r="E208" s="3">
        <v>110733</v>
      </c>
      <c r="F208" s="3">
        <v>105778</v>
      </c>
      <c r="G208" s="3">
        <f>増減一覧全Tbl[[#This Row],[R8(千円)]]-増減一覧全Tbl[[#This Row],[R7(千円)]]</f>
        <v>-4955</v>
      </c>
      <c r="H208" s="2"/>
    </row>
  </sheetData>
  <phoneticPr fontId="2"/>
  <pageMargins left="0.75" right="0.75" top="1" bottom="1" header="0.5" footer="0.5"/>
  <pageSetup paperSize="9" scale="64" orientation="portrait" horizontalDpi="4294967293"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8"/>
  <sheetViews>
    <sheetView zoomScale="190" zoomScaleNormal="190" workbookViewId="0">
      <pane ySplit="1" topLeftCell="A10" activePane="bottomLeft" state="frozen"/>
      <selection pane="bottomLeft" activeCell="F17" sqref="F17"/>
    </sheetView>
  </sheetViews>
  <sheetFormatPr defaultRowHeight="13.5" x14ac:dyDescent="0.15"/>
  <cols>
    <col min="1" max="1" width="22.5" customWidth="1"/>
    <col min="2" max="3" width="11" customWidth="1"/>
    <col min="4" max="4" width="10" customWidth="1"/>
    <col min="5" max="5" width="20" customWidth="1"/>
  </cols>
  <sheetData>
    <row r="1" spans="1:8" ht="27" x14ac:dyDescent="0.15">
      <c r="A1" s="1" t="s">
        <v>222</v>
      </c>
      <c r="B1" s="1" t="s">
        <v>3</v>
      </c>
      <c r="C1" s="1" t="s">
        <v>4</v>
      </c>
      <c r="D1" s="1" t="s">
        <v>5</v>
      </c>
      <c r="E1" s="1" t="s">
        <v>6</v>
      </c>
      <c r="F1" t="s">
        <v>234</v>
      </c>
      <c r="G1" t="s">
        <v>235</v>
      </c>
      <c r="H1" t="s">
        <v>236</v>
      </c>
    </row>
    <row r="2" spans="1:8" ht="27" x14ac:dyDescent="0.15">
      <c r="A2" s="2" t="s">
        <v>81</v>
      </c>
      <c r="B2" s="3">
        <v>438158</v>
      </c>
      <c r="C2" s="3">
        <v>567145</v>
      </c>
      <c r="D2" s="3">
        <v>128987</v>
      </c>
      <c r="E2" s="4">
        <v>29.438467402169991</v>
      </c>
      <c r="F2" s="5">
        <v>336713</v>
      </c>
      <c r="G2" s="5">
        <f>増額上位15Tbl[[#This Row],[R7(千円)]]-増額上位15Tbl[[#This Row],[R7年不用額]]</f>
        <v>101445</v>
      </c>
      <c r="H2" s="12">
        <f>増額上位15Tbl[[#This Row],[差額]]/増額上位15Tbl[[#This Row],[R7(千円)]]</f>
        <v>0.23152607050424734</v>
      </c>
    </row>
    <row r="3" spans="1:8" x14ac:dyDescent="0.15">
      <c r="A3" s="2" t="s">
        <v>83</v>
      </c>
      <c r="B3" s="3">
        <v>124779</v>
      </c>
      <c r="C3" s="3">
        <v>231493</v>
      </c>
      <c r="D3" s="3">
        <v>106714</v>
      </c>
      <c r="E3" s="4">
        <v>85.522403609581744</v>
      </c>
      <c r="G3" s="5"/>
    </row>
    <row r="4" spans="1:8" ht="27" x14ac:dyDescent="0.15">
      <c r="A4" s="2" t="s">
        <v>84</v>
      </c>
      <c r="B4" s="3">
        <v>28770</v>
      </c>
      <c r="C4" s="3">
        <v>121950</v>
      </c>
      <c r="D4" s="3">
        <v>93180</v>
      </c>
      <c r="E4" s="4">
        <v>323.87904066736178</v>
      </c>
      <c r="G4" s="5"/>
    </row>
    <row r="5" spans="1:8" x14ac:dyDescent="0.15">
      <c r="A5" s="2" t="s">
        <v>85</v>
      </c>
      <c r="B5" s="3">
        <v>968793</v>
      </c>
      <c r="C5" s="3">
        <v>1050917</v>
      </c>
      <c r="D5" s="3">
        <v>82124</v>
      </c>
      <c r="E5" s="4">
        <v>8.4769398622822418</v>
      </c>
      <c r="G5" s="5"/>
    </row>
    <row r="6" spans="1:8" ht="27" x14ac:dyDescent="0.15">
      <c r="A6" s="2" t="s">
        <v>86</v>
      </c>
      <c r="B6" s="3">
        <v>130881</v>
      </c>
      <c r="C6" s="3">
        <v>213000</v>
      </c>
      <c r="D6" s="3">
        <v>82119</v>
      </c>
      <c r="E6" s="4">
        <v>62.743255323538172</v>
      </c>
      <c r="G6" s="5"/>
    </row>
    <row r="7" spans="1:8" x14ac:dyDescent="0.15">
      <c r="A7" s="2" t="s">
        <v>87</v>
      </c>
      <c r="B7" s="3">
        <v>218671</v>
      </c>
      <c r="C7" s="3">
        <v>288813</v>
      </c>
      <c r="D7" s="3">
        <v>70142</v>
      </c>
      <c r="E7" s="4">
        <v>32.076498484023944</v>
      </c>
      <c r="G7" s="5"/>
    </row>
    <row r="8" spans="1:8" x14ac:dyDescent="0.15">
      <c r="A8" s="2" t="s">
        <v>88</v>
      </c>
      <c r="B8" s="3">
        <v>115000</v>
      </c>
      <c r="C8" s="3">
        <v>182300</v>
      </c>
      <c r="D8" s="3">
        <v>67300</v>
      </c>
      <c r="E8" s="4">
        <v>58.521739130434781</v>
      </c>
      <c r="G8" s="5"/>
    </row>
    <row r="9" spans="1:8" x14ac:dyDescent="0.15">
      <c r="A9" s="2" t="s">
        <v>89</v>
      </c>
      <c r="B9" s="3">
        <v>26087</v>
      </c>
      <c r="C9" s="3">
        <v>91454</v>
      </c>
      <c r="D9" s="3">
        <v>65367</v>
      </c>
      <c r="E9" s="4">
        <v>250.57308237819601</v>
      </c>
      <c r="G9" s="5"/>
    </row>
    <row r="10" spans="1:8" ht="27" x14ac:dyDescent="0.15">
      <c r="A10" s="2" t="s">
        <v>90</v>
      </c>
      <c r="B10" s="3">
        <v>1996</v>
      </c>
      <c r="C10" s="3">
        <v>66769</v>
      </c>
      <c r="D10" s="3">
        <v>64773</v>
      </c>
      <c r="E10" s="4">
        <v>3245.1402805611219</v>
      </c>
      <c r="G10" s="5"/>
    </row>
    <row r="11" spans="1:8" x14ac:dyDescent="0.15">
      <c r="A11" s="2" t="s">
        <v>91</v>
      </c>
      <c r="B11" s="3">
        <v>69800</v>
      </c>
      <c r="C11" s="3">
        <v>121000</v>
      </c>
      <c r="D11" s="3">
        <v>51200</v>
      </c>
      <c r="E11" s="4">
        <v>73.352435530085955</v>
      </c>
      <c r="G11" s="5"/>
    </row>
    <row r="12" spans="1:8" x14ac:dyDescent="0.15">
      <c r="A12" s="2" t="s">
        <v>92</v>
      </c>
      <c r="B12" s="3">
        <v>254465</v>
      </c>
      <c r="C12" s="3">
        <v>297500</v>
      </c>
      <c r="D12" s="3">
        <v>43035</v>
      </c>
      <c r="E12" s="4">
        <v>16.911952527852549</v>
      </c>
      <c r="G12" s="5"/>
    </row>
    <row r="13" spans="1:8" ht="27" x14ac:dyDescent="0.15">
      <c r="A13" s="2" t="s">
        <v>93</v>
      </c>
      <c r="B13" s="3">
        <v>641525</v>
      </c>
      <c r="C13" s="3">
        <v>684130</v>
      </c>
      <c r="D13" s="3">
        <v>42605</v>
      </c>
      <c r="E13" s="4">
        <v>6.641206500136394</v>
      </c>
      <c r="G13" s="5"/>
    </row>
    <row r="14" spans="1:8" x14ac:dyDescent="0.15">
      <c r="A14" s="2" t="s">
        <v>94</v>
      </c>
      <c r="B14" s="3">
        <v>36429</v>
      </c>
      <c r="C14" s="3">
        <v>77351</v>
      </c>
      <c r="D14" s="3">
        <v>40922</v>
      </c>
      <c r="E14" s="4">
        <v>112.3335803892503</v>
      </c>
      <c r="G14" s="5"/>
    </row>
    <row r="15" spans="1:8" ht="27" x14ac:dyDescent="0.15">
      <c r="A15" s="2" t="s">
        <v>225</v>
      </c>
      <c r="B15" s="3">
        <v>1043263</v>
      </c>
      <c r="C15" s="3">
        <v>1080701</v>
      </c>
      <c r="D15" s="3">
        <v>37438</v>
      </c>
      <c r="E15" s="4">
        <v>3.5885486210092759</v>
      </c>
      <c r="G15" s="5"/>
    </row>
    <row r="16" spans="1:8" ht="27" x14ac:dyDescent="0.15">
      <c r="A16" s="2" t="s">
        <v>224</v>
      </c>
      <c r="B16" s="3">
        <v>336748</v>
      </c>
      <c r="C16" s="3">
        <v>362383</v>
      </c>
      <c r="D16" s="3">
        <v>25635</v>
      </c>
      <c r="E16" s="4">
        <v>7.6125173720408137</v>
      </c>
      <c r="G16" s="5"/>
    </row>
    <row r="17" spans="1:8" x14ac:dyDescent="0.15">
      <c r="A17" t="s">
        <v>226</v>
      </c>
      <c r="B17" s="5">
        <v>389064</v>
      </c>
      <c r="C17" s="5">
        <v>401992</v>
      </c>
      <c r="D17" s="5">
        <f>増額上位15Tbl[[#This Row],[R8(千円)]]-増額上位15Tbl[[#This Row],[R7(千円)]]</f>
        <v>12928</v>
      </c>
      <c r="E17" s="6">
        <f>増額上位15Tbl[[#This Row],[増減(千円)]]/増額上位15Tbl[[#This Row],[R8(千円)]]*100</f>
        <v>3.2159843976994571</v>
      </c>
      <c r="F17" s="5">
        <v>98977</v>
      </c>
      <c r="G17" s="5">
        <f>増額上位15Tbl[[#This Row],[R7(千円)]]-増額上位15Tbl[[#This Row],[R7年不用額]]</f>
        <v>290087</v>
      </c>
      <c r="H17" s="12">
        <f>増額上位15Tbl[[#This Row],[差額]]/増額上位15Tbl[[#This Row],[R7(千円)]]</f>
        <v>0.74560226595110313</v>
      </c>
    </row>
    <row r="18" spans="1:8" x14ac:dyDescent="0.15">
      <c r="A18" t="s">
        <v>230</v>
      </c>
      <c r="B18" s="5">
        <v>45822</v>
      </c>
      <c r="C18" s="5">
        <v>54140</v>
      </c>
      <c r="D18" s="5">
        <f>増額上位15Tbl[[#This Row],[R8(千円)]]-増額上位15Tbl[[#This Row],[R7(千円)]]</f>
        <v>8318</v>
      </c>
      <c r="E18" s="6">
        <f>増額上位15Tbl[[#This Row],[増減(千円)]]/増額上位15Tbl[[#This Row],[R8(千円)]]*100</f>
        <v>15.363871444403399</v>
      </c>
      <c r="G18" s="5"/>
    </row>
  </sheetData>
  <phoneticPr fontId="2"/>
  <pageMargins left="0.75" right="0.75" top="1" bottom="1" header="0.5" footer="0.5"/>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6"/>
  <sheetViews>
    <sheetView zoomScale="175" zoomScaleNormal="175" workbookViewId="0">
      <pane ySplit="1" topLeftCell="A2" activePane="bottomLeft" state="frozen"/>
      <selection pane="bottomLeft" activeCell="A17" sqref="A17"/>
    </sheetView>
  </sheetViews>
  <sheetFormatPr defaultRowHeight="13.5" x14ac:dyDescent="0.15"/>
  <cols>
    <col min="1" max="1" width="20" customWidth="1"/>
    <col min="2" max="2" width="11" customWidth="1"/>
    <col min="3" max="3" width="10" customWidth="1"/>
    <col min="4" max="4" width="11" customWidth="1"/>
    <col min="5" max="5" width="21" customWidth="1"/>
  </cols>
  <sheetData>
    <row r="1" spans="1:5" x14ac:dyDescent="0.15">
      <c r="A1" s="1" t="s">
        <v>222</v>
      </c>
      <c r="B1" s="1" t="s">
        <v>3</v>
      </c>
      <c r="C1" s="1" t="s">
        <v>4</v>
      </c>
      <c r="D1" s="1" t="s">
        <v>5</v>
      </c>
      <c r="E1" s="1" t="s">
        <v>6</v>
      </c>
    </row>
    <row r="2" spans="1:5" x14ac:dyDescent="0.15">
      <c r="A2" s="2" t="s">
        <v>218</v>
      </c>
      <c r="B2" s="3">
        <v>444994</v>
      </c>
      <c r="C2" s="3">
        <v>272471</v>
      </c>
      <c r="D2" s="3">
        <v>-172523</v>
      </c>
      <c r="E2" s="4">
        <v>-38.769736221162532</v>
      </c>
    </row>
    <row r="3" spans="1:5" x14ac:dyDescent="0.15">
      <c r="A3" s="2" t="s">
        <v>217</v>
      </c>
      <c r="B3" s="3">
        <v>256729</v>
      </c>
      <c r="C3" s="3">
        <v>119191</v>
      </c>
      <c r="D3" s="3">
        <v>-137538</v>
      </c>
      <c r="E3" s="4">
        <v>-53.573223126331662</v>
      </c>
    </row>
    <row r="4" spans="1:5" x14ac:dyDescent="0.15">
      <c r="A4" s="2" t="s">
        <v>216</v>
      </c>
      <c r="B4" s="3">
        <v>931075</v>
      </c>
      <c r="C4" s="3">
        <v>798084</v>
      </c>
      <c r="D4" s="3">
        <v>-132991</v>
      </c>
      <c r="E4" s="4">
        <v>-14.28359691754155</v>
      </c>
    </row>
    <row r="5" spans="1:5" x14ac:dyDescent="0.15">
      <c r="A5" s="2" t="s">
        <v>215</v>
      </c>
      <c r="B5" s="3">
        <v>172600</v>
      </c>
      <c r="C5" s="3">
        <v>69200</v>
      </c>
      <c r="D5" s="3">
        <v>-103400</v>
      </c>
      <c r="E5" s="4">
        <v>-59.907300115874847</v>
      </c>
    </row>
    <row r="6" spans="1:5" ht="27" x14ac:dyDescent="0.15">
      <c r="A6" s="2" t="s">
        <v>214</v>
      </c>
      <c r="B6" s="3">
        <v>205000</v>
      </c>
      <c r="C6" s="3">
        <v>110000</v>
      </c>
      <c r="D6" s="3">
        <v>-95000</v>
      </c>
      <c r="E6" s="4">
        <v>-46.341463414634148</v>
      </c>
    </row>
    <row r="7" spans="1:5" x14ac:dyDescent="0.15">
      <c r="A7" s="2" t="s">
        <v>213</v>
      </c>
      <c r="B7" s="3">
        <v>823473</v>
      </c>
      <c r="C7" s="3">
        <v>736654</v>
      </c>
      <c r="D7" s="3">
        <v>-86819</v>
      </c>
      <c r="E7" s="4">
        <v>-10.54302934036696</v>
      </c>
    </row>
    <row r="8" spans="1:5" ht="27" x14ac:dyDescent="0.15">
      <c r="A8" s="2" t="s">
        <v>212</v>
      </c>
      <c r="B8" s="3">
        <v>179471</v>
      </c>
      <c r="C8" s="3">
        <v>107113</v>
      </c>
      <c r="D8" s="3">
        <v>-72358</v>
      </c>
      <c r="E8" s="4">
        <v>-40.317377180714431</v>
      </c>
    </row>
    <row r="9" spans="1:5" ht="27" x14ac:dyDescent="0.15">
      <c r="A9" s="2" t="s">
        <v>211</v>
      </c>
      <c r="B9" s="3">
        <v>387248</v>
      </c>
      <c r="C9" s="3">
        <v>321951</v>
      </c>
      <c r="D9" s="3">
        <v>-65297</v>
      </c>
      <c r="E9" s="4">
        <v>-16.86180432177829</v>
      </c>
    </row>
    <row r="10" spans="1:5" ht="27" x14ac:dyDescent="0.15">
      <c r="A10" s="2" t="s">
        <v>210</v>
      </c>
      <c r="B10" s="3">
        <v>72828</v>
      </c>
      <c r="C10" s="3">
        <v>16113</v>
      </c>
      <c r="D10" s="3">
        <v>-56715</v>
      </c>
      <c r="E10" s="4">
        <v>-77.87526775416049</v>
      </c>
    </row>
    <row r="11" spans="1:5" x14ac:dyDescent="0.15">
      <c r="A11" s="2" t="s">
        <v>209</v>
      </c>
      <c r="B11" s="3">
        <v>99014</v>
      </c>
      <c r="C11" s="3">
        <v>44527</v>
      </c>
      <c r="D11" s="3">
        <v>-54487</v>
      </c>
      <c r="E11" s="4">
        <v>-55.029591774900517</v>
      </c>
    </row>
    <row r="12" spans="1:5" ht="27" x14ac:dyDescent="0.15">
      <c r="A12" s="2" t="s">
        <v>208</v>
      </c>
      <c r="B12" s="3">
        <v>98523</v>
      </c>
      <c r="C12" s="3">
        <v>49069</v>
      </c>
      <c r="D12" s="3">
        <v>-49454</v>
      </c>
      <c r="E12" s="4">
        <v>-50.195385848989567</v>
      </c>
    </row>
    <row r="13" spans="1:5" x14ac:dyDescent="0.15">
      <c r="A13" s="2" t="s">
        <v>207</v>
      </c>
      <c r="B13" s="3">
        <v>1013236</v>
      </c>
      <c r="C13" s="3">
        <v>964126</v>
      </c>
      <c r="D13" s="3">
        <v>-49110</v>
      </c>
      <c r="E13" s="4">
        <v>-4.8468471313691976</v>
      </c>
    </row>
    <row r="14" spans="1:5" x14ac:dyDescent="0.15">
      <c r="A14" s="2" t="s">
        <v>206</v>
      </c>
      <c r="B14" s="3">
        <v>226100</v>
      </c>
      <c r="C14" s="3">
        <v>188340</v>
      </c>
      <c r="D14" s="3">
        <v>-37760</v>
      </c>
      <c r="E14" s="4">
        <v>-16.700574966828839</v>
      </c>
    </row>
    <row r="15" spans="1:5" x14ac:dyDescent="0.15">
      <c r="A15" s="2" t="s">
        <v>205</v>
      </c>
      <c r="B15" s="3">
        <v>287600</v>
      </c>
      <c r="C15" s="3">
        <v>251500</v>
      </c>
      <c r="D15" s="3">
        <v>-36100</v>
      </c>
      <c r="E15" s="4">
        <v>-12.55215577190542</v>
      </c>
    </row>
    <row r="16" spans="1:5" x14ac:dyDescent="0.15">
      <c r="A16" s="2" t="s">
        <v>204</v>
      </c>
      <c r="B16" s="3">
        <v>179384</v>
      </c>
      <c r="C16" s="3">
        <v>145330</v>
      </c>
      <c r="D16" s="3">
        <v>-34054</v>
      </c>
      <c r="E16" s="4">
        <v>-18.983855862284258</v>
      </c>
    </row>
  </sheetData>
  <phoneticPr fontId="2"/>
  <pageMargins left="0.75" right="0.75" top="1" bottom="1" header="0.5" footer="0.5"/>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6"/>
  <sheetViews>
    <sheetView zoomScale="190" zoomScaleNormal="190" workbookViewId="0">
      <pane ySplit="1" topLeftCell="A2" activePane="bottomLeft" state="frozen"/>
      <selection pane="bottomLeft" activeCell="A16" sqref="A16"/>
    </sheetView>
  </sheetViews>
  <sheetFormatPr defaultRowHeight="13.5" x14ac:dyDescent="0.15"/>
  <cols>
    <col min="1" max="1" width="42" customWidth="1"/>
    <col min="2" max="2" width="10" customWidth="1"/>
  </cols>
  <sheetData>
    <row r="1" spans="1:2" x14ac:dyDescent="0.15">
      <c r="A1" s="1" t="s">
        <v>222</v>
      </c>
      <c r="B1" s="1" t="s">
        <v>4</v>
      </c>
    </row>
    <row r="2" spans="1:2" x14ac:dyDescent="0.15">
      <c r="A2" s="2" t="s">
        <v>8</v>
      </c>
      <c r="B2" s="3">
        <v>522712</v>
      </c>
    </row>
    <row r="3" spans="1:2" x14ac:dyDescent="0.15">
      <c r="A3" s="2" t="s">
        <v>10</v>
      </c>
      <c r="B3" s="3">
        <v>267607</v>
      </c>
    </row>
    <row r="4" spans="1:2" x14ac:dyDescent="0.15">
      <c r="A4" s="2" t="s">
        <v>11</v>
      </c>
      <c r="B4" s="3">
        <v>248547</v>
      </c>
    </row>
    <row r="5" spans="1:2" x14ac:dyDescent="0.15">
      <c r="A5" s="7" t="s">
        <v>12</v>
      </c>
      <c r="B5" s="8">
        <v>150142</v>
      </c>
    </row>
    <row r="6" spans="1:2" x14ac:dyDescent="0.15">
      <c r="A6" s="2" t="s">
        <v>13</v>
      </c>
      <c r="B6" s="3">
        <v>121495</v>
      </c>
    </row>
    <row r="7" spans="1:2" x14ac:dyDescent="0.15">
      <c r="A7" s="7" t="s">
        <v>14</v>
      </c>
      <c r="B7" s="8">
        <v>105778</v>
      </c>
    </row>
    <row r="8" spans="1:2" x14ac:dyDescent="0.15">
      <c r="A8" s="2" t="s">
        <v>15</v>
      </c>
      <c r="B8" s="3">
        <v>103518</v>
      </c>
    </row>
    <row r="9" spans="1:2" x14ac:dyDescent="0.15">
      <c r="A9" s="2" t="s">
        <v>16</v>
      </c>
      <c r="B9" s="3">
        <v>93752</v>
      </c>
    </row>
    <row r="10" spans="1:2" x14ac:dyDescent="0.15">
      <c r="A10" s="2" t="s">
        <v>17</v>
      </c>
      <c r="B10" s="3">
        <v>62208</v>
      </c>
    </row>
    <row r="11" spans="1:2" x14ac:dyDescent="0.15">
      <c r="A11" s="2" t="s">
        <v>18</v>
      </c>
      <c r="B11" s="3">
        <v>47120</v>
      </c>
    </row>
    <row r="12" spans="1:2" ht="27" x14ac:dyDescent="0.15">
      <c r="A12" s="2" t="s">
        <v>227</v>
      </c>
      <c r="B12" s="3">
        <v>46702</v>
      </c>
    </row>
    <row r="13" spans="1:2" x14ac:dyDescent="0.15">
      <c r="A13" s="2" t="s">
        <v>20</v>
      </c>
      <c r="B13" s="3">
        <v>40392</v>
      </c>
    </row>
    <row r="14" spans="1:2" ht="27" x14ac:dyDescent="0.15">
      <c r="A14" s="2" t="s">
        <v>21</v>
      </c>
      <c r="B14" s="3">
        <v>40000</v>
      </c>
    </row>
    <row r="15" spans="1:2" x14ac:dyDescent="0.15">
      <c r="A15" s="2" t="s">
        <v>22</v>
      </c>
      <c r="B15" s="3">
        <v>26077</v>
      </c>
    </row>
    <row r="16" spans="1:2" x14ac:dyDescent="0.15">
      <c r="A16" s="2" t="s">
        <v>23</v>
      </c>
      <c r="B16" s="3">
        <v>23613</v>
      </c>
    </row>
  </sheetData>
  <phoneticPr fontId="2"/>
  <pageMargins left="0.75" right="0.75" top="1" bottom="1" header="0.5" footer="0.5"/>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6"/>
  <sheetViews>
    <sheetView zoomScale="190" zoomScaleNormal="190" workbookViewId="0">
      <pane ySplit="1" topLeftCell="A2" activePane="bottomLeft" state="frozen"/>
      <selection pane="bottomLeft" activeCell="A16" sqref="A16"/>
    </sheetView>
  </sheetViews>
  <sheetFormatPr defaultRowHeight="13.5" x14ac:dyDescent="0.15"/>
  <cols>
    <col min="1" max="1" width="27" customWidth="1"/>
    <col min="2" max="2" width="10" customWidth="1"/>
  </cols>
  <sheetData>
    <row r="1" spans="1:2" x14ac:dyDescent="0.15">
      <c r="A1" s="1" t="s">
        <v>222</v>
      </c>
      <c r="B1" s="1" t="s">
        <v>3</v>
      </c>
    </row>
    <row r="2" spans="1:2" x14ac:dyDescent="0.15">
      <c r="A2" s="2" t="s">
        <v>80</v>
      </c>
      <c r="B2" s="3">
        <v>257264</v>
      </c>
    </row>
    <row r="3" spans="1:2" x14ac:dyDescent="0.15">
      <c r="A3" s="2" t="s">
        <v>79</v>
      </c>
      <c r="B3" s="3">
        <v>162769</v>
      </c>
    </row>
    <row r="4" spans="1:2" x14ac:dyDescent="0.15">
      <c r="A4" s="2" t="s">
        <v>78</v>
      </c>
      <c r="B4" s="3">
        <v>110733</v>
      </c>
    </row>
    <row r="5" spans="1:2" x14ac:dyDescent="0.15">
      <c r="A5" s="2" t="s">
        <v>77</v>
      </c>
      <c r="B5" s="3">
        <v>89402</v>
      </c>
    </row>
    <row r="6" spans="1:2" ht="27" x14ac:dyDescent="0.15">
      <c r="A6" s="2" t="s">
        <v>76</v>
      </c>
      <c r="B6" s="3">
        <v>70813</v>
      </c>
    </row>
    <row r="7" spans="1:2" x14ac:dyDescent="0.15">
      <c r="A7" s="2" t="s">
        <v>75</v>
      </c>
      <c r="B7" s="3">
        <v>67723</v>
      </c>
    </row>
    <row r="8" spans="1:2" ht="27" x14ac:dyDescent="0.15">
      <c r="A8" s="2" t="s">
        <v>74</v>
      </c>
      <c r="B8" s="3">
        <v>56727</v>
      </c>
    </row>
    <row r="9" spans="1:2" x14ac:dyDescent="0.15">
      <c r="A9" s="2" t="s">
        <v>73</v>
      </c>
      <c r="B9" s="3">
        <v>56014</v>
      </c>
    </row>
    <row r="10" spans="1:2" x14ac:dyDescent="0.15">
      <c r="A10" s="2" t="s">
        <v>72</v>
      </c>
      <c r="B10" s="3">
        <v>46831</v>
      </c>
    </row>
    <row r="11" spans="1:2" x14ac:dyDescent="0.15">
      <c r="A11" s="2" t="s">
        <v>71</v>
      </c>
      <c r="B11" s="3">
        <v>41171</v>
      </c>
    </row>
    <row r="12" spans="1:2" x14ac:dyDescent="0.15">
      <c r="A12" s="2" t="s">
        <v>70</v>
      </c>
      <c r="B12" s="3">
        <v>28000</v>
      </c>
    </row>
    <row r="13" spans="1:2" x14ac:dyDescent="0.15">
      <c r="A13" s="2" t="s">
        <v>69</v>
      </c>
      <c r="B13" s="3">
        <v>27610</v>
      </c>
    </row>
    <row r="14" spans="1:2" x14ac:dyDescent="0.15">
      <c r="A14" s="2" t="s">
        <v>68</v>
      </c>
      <c r="B14" s="3">
        <v>18216</v>
      </c>
    </row>
    <row r="15" spans="1:2" ht="27" x14ac:dyDescent="0.15">
      <c r="A15" s="2" t="s">
        <v>67</v>
      </c>
      <c r="B15" s="3">
        <v>16626</v>
      </c>
    </row>
    <row r="16" spans="1:2" x14ac:dyDescent="0.15">
      <c r="A16" s="2" t="s">
        <v>66</v>
      </c>
      <c r="B16" s="3">
        <v>13449</v>
      </c>
    </row>
  </sheetData>
  <phoneticPr fontId="2"/>
  <pageMargins left="0.75" right="0.75" top="1" bottom="1" header="0.5" footer="0.5"/>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増減一覧（全）</vt:lpstr>
      <vt:lpstr>増額上位15</vt:lpstr>
      <vt:lpstr>減額上位15</vt:lpstr>
      <vt:lpstr>新規上位15</vt:lpstr>
      <vt:lpstr>終了上位15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Nakanishi Daisuke</cp:lastModifiedBy>
  <cp:lastPrinted>2026-03-01T09:27:45Z</cp:lastPrinted>
  <dcterms:created xsi:type="dcterms:W3CDTF">2026-03-01T07:25:49Z</dcterms:created>
  <dcterms:modified xsi:type="dcterms:W3CDTF">2026-03-05T02:11:05Z</dcterms:modified>
</cp:coreProperties>
</file>